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<sst xmlns="http://schemas.openxmlformats.org/spreadsheetml/2006/main" count="127" uniqueCount="77">
  <si>
    <t>附件1</t>
  </si>
  <si>
    <t>庆城县2025年申领灵活就业人员（第二批）社保拟补贴花名表</t>
  </si>
  <si>
    <t>填报单位：</t>
  </si>
  <si>
    <t>序号</t>
  </si>
  <si>
    <t>姓名</t>
  </si>
  <si>
    <t>性别</t>
  </si>
  <si>
    <t>身份证号</t>
  </si>
  <si>
    <t>灵活就业工种（工作内容）</t>
  </si>
  <si>
    <t>缴费比例</t>
  </si>
  <si>
    <t>2025年缴费金额</t>
  </si>
  <si>
    <t>拟补贴金额</t>
  </si>
  <si>
    <t>补贴期间</t>
  </si>
  <si>
    <t>备注</t>
  </si>
  <si>
    <t>赵军霞</t>
  </si>
  <si>
    <t>女</t>
  </si>
  <si>
    <t>622821********0027</t>
  </si>
  <si>
    <t>家政服务</t>
  </si>
  <si>
    <t>80%</t>
  </si>
  <si>
    <t>2025.1-2025.12</t>
  </si>
  <si>
    <t>麻 旭</t>
  </si>
  <si>
    <t>男</t>
  </si>
  <si>
    <t>622821********005X</t>
  </si>
  <si>
    <t>跑车</t>
  </si>
  <si>
    <t>100%</t>
  </si>
  <si>
    <t>刘兴寿</t>
  </si>
  <si>
    <t>622821********0014</t>
  </si>
  <si>
    <t>零工</t>
  </si>
  <si>
    <t>栗存霞</t>
  </si>
  <si>
    <t>622821********0026</t>
  </si>
  <si>
    <t>设计</t>
  </si>
  <si>
    <t>60%</t>
  </si>
  <si>
    <t>俄小霞</t>
  </si>
  <si>
    <t>622821********0063</t>
  </si>
  <si>
    <t>托管老师</t>
  </si>
  <si>
    <t>赵德财</t>
  </si>
  <si>
    <t>622821********001X</t>
  </si>
  <si>
    <t>保安</t>
  </si>
  <si>
    <t>90%</t>
  </si>
  <si>
    <t>蔡粉玲</t>
  </si>
  <si>
    <t>622821********0022</t>
  </si>
  <si>
    <t>资料员</t>
  </si>
  <si>
    <t>70%</t>
  </si>
  <si>
    <t>12328.80</t>
  </si>
  <si>
    <t>刘德君</t>
  </si>
  <si>
    <t>622821********0050</t>
  </si>
  <si>
    <t>李锋</t>
  </si>
  <si>
    <t>622821********0039</t>
  </si>
  <si>
    <t>景宏亮</t>
  </si>
  <si>
    <t>622821********0815</t>
  </si>
  <si>
    <t>零工（收农作物）</t>
  </si>
  <si>
    <t>杨巧云</t>
  </si>
  <si>
    <t>622821********1646</t>
  </si>
  <si>
    <t>家政服务（保洁）</t>
  </si>
  <si>
    <t>2025.11-2025.12</t>
  </si>
  <si>
    <t>补贴2个月</t>
  </si>
  <si>
    <t>杨雪荣</t>
  </si>
  <si>
    <t>622821********0444</t>
  </si>
  <si>
    <t>2025.01-2025.12</t>
  </si>
  <si>
    <t>李娜</t>
  </si>
  <si>
    <t>622821********082X</t>
  </si>
  <si>
    <t>夏荣荣</t>
  </si>
  <si>
    <t>622821********0483</t>
  </si>
  <si>
    <t>餐厅服务员</t>
  </si>
  <si>
    <t>2025.01-2025.05
2025.12-2025.12</t>
  </si>
  <si>
    <t>补贴6个月</t>
  </si>
  <si>
    <t>张积玉</t>
  </si>
  <si>
    <t>622821********0018</t>
  </si>
  <si>
    <t>柴聚盈</t>
  </si>
  <si>
    <t>622821********0033</t>
  </si>
  <si>
    <t>零工（栽树）</t>
  </si>
  <si>
    <t>程正斌</t>
  </si>
  <si>
    <t>2025.01-2025.09</t>
  </si>
  <si>
    <t>补贴9个月</t>
  </si>
  <si>
    <t>张伟</t>
  </si>
  <si>
    <t>622801********2017</t>
  </si>
  <si>
    <t>后勤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</si>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</sst>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4" borderId="5">
      <alignment vertical="center"/>
    </xf>
    <xf numFmtId="0" fontId="18" fillId="5" borderId="6">
      <alignment vertical="center"/>
    </xf>
    <xf numFmtId="0" fontId="19" fillId="5" borderId="5">
      <alignment vertical="center"/>
    </xf>
    <xf numFmtId="0" fontId="20" fillId="6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  <xf numFmtId="0" fontId="28" fillId="0" borderId="0"/>
  </cellStyleXfs>
  <cellXfs count="39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49" fontId="3" fillId="0" borderId="0" xfId="49" applyNumberFormat="1" applyFont="1" applyAlignment="1">
      <alignment horizontal="left" vertical="center"/>
    </xf>
    <xf numFmtId="49" fontId="4" fillId="0" borderId="1" xfId="49" applyNumberFormat="1" applyFont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0F0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P12" sqref="P12"/>
    </sheetView>
  </sheetViews>
  <sheetFormatPr defaultColWidth="8.88888888888889" defaultRowHeight="14.4"/>
  <cols>
    <col min="1" max="1" width="4.77777777777778" style="1" customWidth="1"/>
    <col min="2" max="2" width="6.77777777777778" style="5" customWidth="1"/>
    <col min="3" max="3" width="4.88888888888889" style="1" customWidth="1"/>
    <col min="4" max="4" width="17.6666666666667" style="6" customWidth="1"/>
    <col min="5" max="5" width="11.2222222222222" style="6" customWidth="1"/>
    <col min="6" max="6" width="6.55555555555556" style="2" customWidth="1"/>
    <col min="7" max="7" width="8.88888888888889" style="7" customWidth="1"/>
    <col min="8" max="8" width="9.66666666666667" style="8" customWidth="1"/>
    <col min="9" max="9" width="14" style="9" customWidth="1"/>
    <col min="10" max="10" width="9.22222222222222" style="7" customWidth="1"/>
    <col min="11" max="16377" width="8.88888888888889" style="1"/>
  </cols>
  <sheetData>
    <row r="1" s="1" customFormat="1" spans="1:10">
      <c r="A1" s="1" t="s">
        <v>0</v>
      </c>
      <c r="B1" s="5"/>
      <c r="D1" s="6"/>
      <c r="E1" s="6"/>
      <c r="F1" s="2"/>
      <c r="G1" s="7"/>
      <c r="H1" s="8"/>
      <c r="I1" s="9"/>
      <c r="J1" s="7"/>
    </row>
    <row r="2" s="1" customFormat="1" ht="30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1" customFormat="1" ht="21" customHeight="1" spans="1:10">
      <c r="A3" s="7" t="s">
        <v>2</v>
      </c>
      <c r="B3" s="7"/>
      <c r="D3" s="6"/>
      <c r="E3" s="6"/>
      <c r="F3" s="2"/>
      <c r="G3" s="7"/>
      <c r="H3" s="8"/>
      <c r="I3" s="11"/>
      <c r="J3" s="7"/>
    </row>
    <row r="4" s="1" customFormat="1" ht="29" customHeight="1" spans="1:10">
      <c r="A4" s="12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3" t="s">
        <v>9</v>
      </c>
      <c r="H4" s="15" t="s">
        <v>10</v>
      </c>
      <c r="I4" s="13" t="s">
        <v>11</v>
      </c>
      <c r="J4" s="16" t="s">
        <v>12</v>
      </c>
    </row>
    <row r="5" s="2" customFormat="1" ht="22" customHeight="1" spans="1:10">
      <c r="A5" s="17">
        <v>1</v>
      </c>
      <c r="B5" s="18" t="s">
        <v>13</v>
      </c>
      <c r="C5" s="19" t="s">
        <v>14</v>
      </c>
      <c r="D5" s="20" t="s">
        <v>15</v>
      </c>
      <c r="E5" s="21" t="s">
        <v>16</v>
      </c>
      <c r="F5" s="22" t="s">
        <v>17</v>
      </c>
      <c r="G5" s="23">
        <v>14090.4</v>
      </c>
      <c r="H5" s="24">
        <f t="shared" ref="H5:H14" si="0">G5/3*2</f>
        <v>9393.6</v>
      </c>
      <c r="I5" s="20" t="s">
        <v>18</v>
      </c>
      <c r="J5" s="25"/>
    </row>
    <row r="6" s="2" customFormat="1" ht="22" customHeight="1" spans="1:10">
      <c r="A6" s="17">
        <v>2</v>
      </c>
      <c r="B6" s="18" t="s">
        <v>19</v>
      </c>
      <c r="C6" s="26" t="s">
        <v>20</v>
      </c>
      <c r="D6" s="20" t="s">
        <v>21</v>
      </c>
      <c r="E6" s="27" t="s">
        <v>22</v>
      </c>
      <c r="F6" s="22" t="s">
        <v>23</v>
      </c>
      <c r="G6" s="23">
        <v>17611.2</v>
      </c>
      <c r="H6" s="24">
        <f t="shared" si="0"/>
        <v>11740.8</v>
      </c>
      <c r="I6" s="20" t="s">
        <v>18</v>
      </c>
      <c r="J6" s="25"/>
    </row>
    <row r="7" s="2" customFormat="1" ht="22" customHeight="1" spans="1:10">
      <c r="A7" s="17">
        <v>3</v>
      </c>
      <c r="B7" s="18" t="s">
        <v>24</v>
      </c>
      <c r="C7" s="26" t="s">
        <v>20</v>
      </c>
      <c r="D7" s="20" t="s">
        <v>25</v>
      </c>
      <c r="E7" s="27" t="s">
        <v>26</v>
      </c>
      <c r="F7" s="22" t="s">
        <v>23</v>
      </c>
      <c r="G7" s="23">
        <v>17611.2</v>
      </c>
      <c r="H7" s="24">
        <f t="shared" si="0"/>
        <v>11740.8</v>
      </c>
      <c r="I7" s="20" t="s">
        <v>18</v>
      </c>
      <c r="J7" s="25"/>
    </row>
    <row r="8" s="2" customFormat="1" ht="22" customHeight="1" spans="1:10">
      <c r="A8" s="17">
        <v>4</v>
      </c>
      <c r="B8" s="18" t="s">
        <v>27</v>
      </c>
      <c r="C8" s="18" t="s">
        <v>14</v>
      </c>
      <c r="D8" s="28" t="s">
        <v>28</v>
      </c>
      <c r="E8" s="21" t="s">
        <v>29</v>
      </c>
      <c r="F8" s="22" t="s">
        <v>30</v>
      </c>
      <c r="G8" s="23">
        <v>10567.2</v>
      </c>
      <c r="H8" s="24">
        <f t="shared" si="0"/>
        <v>7044.8</v>
      </c>
      <c r="I8" s="20" t="s">
        <v>18</v>
      </c>
      <c r="J8" s="25"/>
    </row>
    <row r="9" s="2" customFormat="1" ht="22" customHeight="1" spans="1:10">
      <c r="A9" s="17">
        <v>5</v>
      </c>
      <c r="B9" s="18" t="s">
        <v>31</v>
      </c>
      <c r="C9" s="29" t="s">
        <v>14</v>
      </c>
      <c r="D9" s="29" t="s">
        <v>32</v>
      </c>
      <c r="E9" s="29" t="s">
        <v>33</v>
      </c>
      <c r="F9" s="22" t="s">
        <v>30</v>
      </c>
      <c r="G9" s="23">
        <v>10567.2</v>
      </c>
      <c r="H9" s="24">
        <f t="shared" si="0"/>
        <v>7044.8</v>
      </c>
      <c r="I9" s="20" t="s">
        <v>18</v>
      </c>
      <c r="J9" s="25"/>
    </row>
    <row r="10" s="3" customFormat="1" ht="22" customHeight="1" spans="1:10">
      <c r="A10" s="17">
        <v>6</v>
      </c>
      <c r="B10" s="18" t="s">
        <v>34</v>
      </c>
      <c r="C10" s="19" t="s">
        <v>20</v>
      </c>
      <c r="D10" s="20" t="s">
        <v>35</v>
      </c>
      <c r="E10" s="27" t="s">
        <v>36</v>
      </c>
      <c r="F10" s="22" t="s">
        <v>37</v>
      </c>
      <c r="G10" s="23">
        <v>15849.6</v>
      </c>
      <c r="H10" s="24">
        <f t="shared" si="0"/>
        <v>10566.4</v>
      </c>
      <c r="I10" s="20" t="s">
        <v>18</v>
      </c>
      <c r="J10" s="30"/>
    </row>
    <row r="11" s="4" customFormat="1" ht="22" customHeight="1" spans="1:10">
      <c r="A11" s="17">
        <v>7</v>
      </c>
      <c r="B11" s="20" t="s">
        <v>38</v>
      </c>
      <c r="C11" s="20" t="s">
        <v>14</v>
      </c>
      <c r="D11" s="20" t="s">
        <v>39</v>
      </c>
      <c r="E11" s="27" t="s">
        <v>40</v>
      </c>
      <c r="F11" s="27" t="s">
        <v>41</v>
      </c>
      <c r="G11" s="26" t="s">
        <v>42</v>
      </c>
      <c r="H11" s="24">
        <f t="shared" si="0"/>
        <v>8219.2</v>
      </c>
      <c r="I11" s="20" t="s">
        <v>18</v>
      </c>
      <c r="J11" s="25"/>
    </row>
    <row r="12" s="2" customFormat="1" ht="22" customHeight="1" spans="1:10">
      <c r="A12" s="17">
        <v>8</v>
      </c>
      <c r="B12" s="18" t="s">
        <v>43</v>
      </c>
      <c r="C12" s="26" t="s">
        <v>20</v>
      </c>
      <c r="D12" s="20" t="s">
        <v>44</v>
      </c>
      <c r="E12" s="21" t="s">
        <v>16</v>
      </c>
      <c r="F12" s="22" t="s">
        <v>23</v>
      </c>
      <c r="G12" s="23">
        <v>17611.2</v>
      </c>
      <c r="H12" s="24">
        <f t="shared" si="0"/>
        <v>11740.8</v>
      </c>
      <c r="I12" s="20" t="s">
        <v>18</v>
      </c>
      <c r="J12" s="25"/>
    </row>
    <row r="13" s="2" customFormat="1" ht="22" customHeight="1" spans="1:10">
      <c r="A13" s="17">
        <v>9</v>
      </c>
      <c r="B13" s="18" t="s">
        <v>45</v>
      </c>
      <c r="C13" s="26" t="s">
        <v>20</v>
      </c>
      <c r="D13" s="20" t="s">
        <v>46</v>
      </c>
      <c r="E13" s="21" t="s">
        <v>16</v>
      </c>
      <c r="F13" s="22" t="s">
        <v>23</v>
      </c>
      <c r="G13" s="23">
        <v>17611.2</v>
      </c>
      <c r="H13" s="24">
        <f t="shared" si="0"/>
        <v>11740.8</v>
      </c>
      <c r="I13" s="20" t="s">
        <v>18</v>
      </c>
      <c r="J13" s="25"/>
    </row>
    <row r="14" s="2" customFormat="1" ht="22" customHeight="1" spans="1:10">
      <c r="A14" s="17">
        <v>10</v>
      </c>
      <c r="B14" s="18" t="s">
        <v>47</v>
      </c>
      <c r="C14" s="19" t="s">
        <v>20</v>
      </c>
      <c r="D14" s="20" t="s">
        <v>48</v>
      </c>
      <c r="E14" s="20" t="s">
        <v>49</v>
      </c>
      <c r="F14" s="22" t="s">
        <v>30</v>
      </c>
      <c r="G14" s="23">
        <v>10567.2</v>
      </c>
      <c r="H14" s="24">
        <f t="shared" si="0"/>
        <v>7044.8</v>
      </c>
      <c r="I14" s="20" t="s">
        <v>18</v>
      </c>
      <c r="J14" s="25"/>
    </row>
    <row r="15" s="2" customFormat="1" ht="22" customHeight="1" spans="1:10">
      <c r="A15" s="17">
        <v>11</v>
      </c>
      <c r="B15" s="18" t="s">
        <v>50</v>
      </c>
      <c r="C15" s="18" t="s">
        <v>14</v>
      </c>
      <c r="D15" s="20" t="s">
        <v>51</v>
      </c>
      <c r="E15" s="20" t="s">
        <v>52</v>
      </c>
      <c r="F15" s="22" t="s">
        <v>23</v>
      </c>
      <c r="G15" s="23">
        <v>17611.2</v>
      </c>
      <c r="H15" s="24">
        <f>G15/12*2/3*2</f>
        <v>1956.8</v>
      </c>
      <c r="I15" s="20" t="s">
        <v>53</v>
      </c>
      <c r="J15" s="25" t="s">
        <v>54</v>
      </c>
    </row>
    <row r="16" s="3" customFormat="1" ht="22" customHeight="1" spans="1:10">
      <c r="A16" s="17">
        <v>12</v>
      </c>
      <c r="B16" s="18" t="s">
        <v>55</v>
      </c>
      <c r="C16" s="31" t="s">
        <v>14</v>
      </c>
      <c r="D16" s="20" t="s">
        <v>56</v>
      </c>
      <c r="E16" s="20" t="s">
        <v>52</v>
      </c>
      <c r="F16" s="22" t="s">
        <v>30</v>
      </c>
      <c r="G16" s="23">
        <v>10567.2</v>
      </c>
      <c r="H16" s="24">
        <f t="shared" ref="H16:H20" si="1">G16/3*2</f>
        <v>7044.8</v>
      </c>
      <c r="I16" s="20" t="s">
        <v>57</v>
      </c>
      <c r="J16" s="30"/>
    </row>
    <row r="17" s="2" customFormat="1" ht="22" customHeight="1" spans="1:10">
      <c r="A17" s="17">
        <v>13</v>
      </c>
      <c r="B17" s="18" t="s">
        <v>58</v>
      </c>
      <c r="C17" s="26" t="s">
        <v>14</v>
      </c>
      <c r="D17" s="20" t="s">
        <v>59</v>
      </c>
      <c r="E17" s="20" t="s">
        <v>52</v>
      </c>
      <c r="F17" s="22" t="s">
        <v>30</v>
      </c>
      <c r="G17" s="23">
        <v>10567.2</v>
      </c>
      <c r="H17" s="24">
        <f t="shared" si="1"/>
        <v>7044.8</v>
      </c>
      <c r="I17" s="20" t="s">
        <v>57</v>
      </c>
      <c r="J17" s="25"/>
    </row>
    <row r="18" s="2" customFormat="1" ht="22" customHeight="1" spans="1:10">
      <c r="A18" s="17">
        <v>14</v>
      </c>
      <c r="B18" s="18" t="s">
        <v>60</v>
      </c>
      <c r="C18" s="18" t="s">
        <v>14</v>
      </c>
      <c r="D18" s="18" t="s">
        <v>61</v>
      </c>
      <c r="E18" s="18" t="s">
        <v>62</v>
      </c>
      <c r="F18" s="22" t="s">
        <v>30</v>
      </c>
      <c r="G18" s="23">
        <v>10567.2</v>
      </c>
      <c r="H18" s="24">
        <f>G18/12*6/3*2</f>
        <v>3522.4</v>
      </c>
      <c r="I18" s="20" t="s">
        <v>63</v>
      </c>
      <c r="J18" s="25" t="s">
        <v>64</v>
      </c>
    </row>
    <row r="19" s="2" customFormat="1" ht="22" customHeight="1" spans="1:10">
      <c r="A19" s="17">
        <v>15</v>
      </c>
      <c r="B19" s="18" t="s">
        <v>65</v>
      </c>
      <c r="C19" s="19" t="s">
        <v>20</v>
      </c>
      <c r="D19" s="19" t="s">
        <v>66</v>
      </c>
      <c r="E19" s="19" t="s">
        <v>22</v>
      </c>
      <c r="F19" s="22" t="s">
        <v>23</v>
      </c>
      <c r="G19" s="23">
        <v>17611.2</v>
      </c>
      <c r="H19" s="24">
        <f>G19/12*2/3*2</f>
        <v>1956.8</v>
      </c>
      <c r="I19" s="20" t="s">
        <v>53</v>
      </c>
      <c r="J19" s="25" t="s">
        <v>54</v>
      </c>
    </row>
    <row r="20" s="2" customFormat="1" ht="22" customHeight="1" spans="1:10">
      <c r="A20" s="17">
        <v>16</v>
      </c>
      <c r="B20" s="32" t="s">
        <v>67</v>
      </c>
      <c r="C20" s="33" t="s">
        <v>20</v>
      </c>
      <c r="D20" s="34" t="s">
        <v>68</v>
      </c>
      <c r="E20" s="18" t="s">
        <v>69</v>
      </c>
      <c r="F20" s="22" t="s">
        <v>23</v>
      </c>
      <c r="G20" s="23">
        <v>17611.2</v>
      </c>
      <c r="H20" s="24">
        <f t="shared" si="1"/>
        <v>11740.8</v>
      </c>
      <c r="I20" s="20" t="s">
        <v>57</v>
      </c>
      <c r="J20" s="25"/>
    </row>
    <row r="21" s="3" customFormat="1" ht="22" customHeight="1" spans="1:10">
      <c r="A21" s="17">
        <v>17</v>
      </c>
      <c r="B21" s="18" t="s">
        <v>70</v>
      </c>
      <c r="C21" s="18" t="s">
        <v>20</v>
      </c>
      <c r="D21" s="19" t="s">
        <v>21</v>
      </c>
      <c r="E21" s="19" t="s">
        <v>36</v>
      </c>
      <c r="F21" s="22" t="s">
        <v>23</v>
      </c>
      <c r="G21" s="23">
        <v>17611.2</v>
      </c>
      <c r="H21" s="24">
        <f>G21/12*9/3*2</f>
        <v>8805.6</v>
      </c>
      <c r="I21" s="20" t="s">
        <v>71</v>
      </c>
      <c r="J21" s="25" t="s">
        <v>72</v>
      </c>
    </row>
    <row r="22" s="2" customFormat="1" ht="22" customHeight="1" spans="1:10">
      <c r="A22" s="17">
        <v>18</v>
      </c>
      <c r="B22" s="18" t="s">
        <v>73</v>
      </c>
      <c r="C22" s="18" t="s">
        <v>20</v>
      </c>
      <c r="D22" s="28" t="s">
        <v>74</v>
      </c>
      <c r="E22" s="20" t="s">
        <v>75</v>
      </c>
      <c r="F22" s="22" t="s">
        <v>23</v>
      </c>
      <c r="G22" s="23">
        <v>17611.2</v>
      </c>
      <c r="H22" s="24">
        <f>G22/3*2</f>
        <v>11740.8</v>
      </c>
      <c r="I22" s="20" t="s">
        <v>57</v>
      </c>
      <c r="J22" s="25"/>
    </row>
    <row r="23" s="1" customFormat="1" ht="22" customHeight="1" spans="1:10">
      <c r="A23" s="17" t="s">
        <v>76</v>
      </c>
      <c r="B23" s="17"/>
      <c r="C23" s="35"/>
      <c r="D23" s="36"/>
      <c r="E23" s="36"/>
      <c r="F23" s="31"/>
      <c r="G23" s="35"/>
      <c r="H23" s="37">
        <f>SUM(H5:H22)</f>
        <v>150089.6</v>
      </c>
      <c r="I23" s="38"/>
      <c r="J23" s="16"/>
    </row>
  </sheetData>
  <mergeCells count="4">
    <mergeCell ref="A2:J2"/>
    <mergeCell ref="A3:B3"/>
    <mergeCell ref="A23:B23"/>
    <mergeCell ref="H23:I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文辉</cp:lastModifiedBy>
  <dcterms:created xsi:type="dcterms:W3CDTF">2023-05-12T11:15:00Z</dcterms:created>
  <dcterms:modified xsi:type="dcterms:W3CDTF">2026-03-10T07:40:53Z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86E76DC1D1134B088408624AE7A34F8B_12</vt:lpwstr>
  </property>
  <property fmtid="{D5CDD505-2E9C-101B-9397-08002B2CF9AE}" pid="4" name="CalculationRule">
    <vt:i4>0</vt:i4>
  </property>
</Properties>
</file>