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<sst xmlns="http://schemas.openxmlformats.org/spreadsheetml/2006/main" count="253">
  <si>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</si>
  <si>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</si>
  <si>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</si>
  <si>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</si>
  <si>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</si>
  <si>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</si>
  <si>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</si>
  <si>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</si>
  <si>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</si>
  <si>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</si>
  <si>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</si>
  <si>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</si>
  <si>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</si>
  <si>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</si>
  <si>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</si>
  <si>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</si>
  <si>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</si>
  <si>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</si>
  <si>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</si>
  <si>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</si>
  <si>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</si>
  <si>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</si>
  <si>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</si>
  <si>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</si>
  <si>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</si>
  <si>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</si>
  <si>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</si>
  <si>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</si>
  <si>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</si>
  <si>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</si>
  <si>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</si>
  <si>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</si>
  <si>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</si>
  <si>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</si>
  <si>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</si>
  <si>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</si>
  <si>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</si>
  <si>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</si>
  <si>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</si>
  <si>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</si>
  <si>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</si>
  <si>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</si>
  <si>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</si>
  <si>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</si>
  <si>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</si>
  <si>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</si>
  <si>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</si>
  <si>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</si>
  <si>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</si>
  <si>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</si>
  <si>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</si>
  <si>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</si>
  <si>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</si>
  <si>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</si>
  <si>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</si>
  <si>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</si>
  <si>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</si>
  <si>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</si>
  <si>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</si>
  <si>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</si>
  <si>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</si>
  <si>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</si>
  <si>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</si>
  <si>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</si>
  <si>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</si>
  <si>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</si>
  <si>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</si>
  <si>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</si>
  <si>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</si>
  <si>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</si>
  <si>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</si>
  <si>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</si>
  <si>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</si>
  <si>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</si>
  <si>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</si>
  <si>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</si>
  <si>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</si>
  <si>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</si>
  <si>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</si>
  <si>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</si>
  <si>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</si>
  <si>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</si>
  <si>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</si>
  <si>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</si>
  <si>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</si>
  <si>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</si>
  <si>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</si>
  <si>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</si>
  <si>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</si>
  <si>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</si>
  <si>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</si>
  <si>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</si>
  <si>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</si>
  <si>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</si>
  <si>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</si>
  <si>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</si>
  <si>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</si>
  <si>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</si>
  <si>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</si>
  <si>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</si>
  <si>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公共安全支出</t>
  </si>
  <si>
    <t>公安</t>
  </si>
  <si>
    <t>行政运行</t>
  </si>
  <si>
    <t>其他公安支出</t>
  </si>
  <si>
    <t>武装警察部队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</si>
  <si>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</si>
  <si>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</si>
  <si>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</si>
  <si>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</si>
  <si>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</si>
  <si>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</si>
  <si>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</si>
  <si>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</si>
  <si>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</si>
  <si>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</si>
  <si>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</si>
  <si>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</si>
  <si>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</si>
  <si>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</si>
  <si>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</si>
  <si>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</si>
  <si>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</si>
  <si>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</si>
  <si>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</si>
  <si>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</si>
  <si>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</si>
  <si>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</si>
  <si>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</si>
  <si>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</si>
  <si>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</si>
  <si>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</si>
  <si>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</si>
  <si>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</si>
  <si>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</si>
  <si>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</si>
  <si>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</si>
  <si>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</si>
  <si>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</si>
  <si>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</si>
  <si>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</si>
  <si>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</si>
  <si>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</si>
  <si>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</si>
  <si>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</si>
  <si>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</si>
  <si>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</si>
  <si>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</si>
  <si>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</si>
  <si>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</si>
  <si>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</si>
  <si>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</si>
  <si>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（二十九）、抗疫特别国债还本支出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</si>
  <si>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</si>
  <si>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</si>
  <si>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</si>
  <si>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</si>
  <si>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</si>
  <si>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</si>
  <si>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</si>
  <si>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庆城县公安局</t>
  </si>
  <si>
    <t>一般公共预算支出情况表</t>
  </si>
  <si>
    <t>科目编码</t>
  </si>
  <si>
    <t>科目名称</t>
  </si>
  <si>
    <t>204</t>
  </si>
  <si>
    <t>20402</t>
  </si>
  <si>
    <t>2040201</t>
  </si>
  <si>
    <t>2040299</t>
  </si>
  <si>
    <t>20401</t>
  </si>
  <si>
    <t>2040101</t>
  </si>
  <si>
    <t>208</t>
  </si>
  <si>
    <t>20805</t>
  </si>
  <si>
    <t>2080501</t>
  </si>
  <si>
    <t>2080505</t>
  </si>
  <si>
    <t>2080506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</si>
  <si>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</si>
  <si>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</si>
  <si>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</si>
  <si>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</si>
  <si>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</si>
  <si>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</si>
  <si>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</si>
  <si>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</si>
  <si>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</si>
  <si>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</si>
  <si>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</si>
  <si>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</si>
  <si>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</si>
  <si>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</si>
  <si>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</si>
  <si>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</si>
  <si>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30231</t>
  </si>
  <si>
    <t>公务用车运行维护费</t>
  </si>
  <si>
    <t>30201</t>
  </si>
  <si>
    <t>办公费</t>
  </si>
  <si>
    <t>30299</t>
  </si>
  <si>
    <t>其他商品和服务支出</t>
  </si>
  <si>
    <t>30239</t>
  </si>
  <si>
    <t>其他交通费用</t>
  </si>
  <si>
    <t>30216</t>
  </si>
  <si>
    <t>培训费</t>
  </si>
  <si>
    <t>30228</t>
  </si>
  <si>
    <t>工会经费</t>
  </si>
  <si>
    <t>30217</t>
  </si>
  <si>
    <t>公务接待费</t>
  </si>
  <si>
    <t>301</t>
  </si>
  <si>
    <t>工资福利支出</t>
  </si>
  <si>
    <t>30199</t>
  </si>
  <si>
    <t>其他工资福利支出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</si>
  <si>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</si>
  <si>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</si>
  <si>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</si>
  <si>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</si>
  <si>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</si>
  <si>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</si>
  <si>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</si>
  <si>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</si>
  <si>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</si>
  <si>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</si>
  <si>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</si>
  <si>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</si>
  <si>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</si>
  <si>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</si>
  <si>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</si>
  <si>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</si>
  <si>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</si>
  <si>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</si>
  <si>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</si>
  <si>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</si>
  <si>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</si>
  <si>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</si>
  <si>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</si>
  <si>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</si>
  <si>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</si>
  <si>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</si>
  <si>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</si>
  <si>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</si>
  <si>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</si>
  <si>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</si>
  <si>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</si>
  <si>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</si>
  <si>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</si>
  <si>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</si>
  <si>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</si>
  <si>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公务用车购置及运行维护费</t>
  </si>
  <si>
    <t>专用材料费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</si>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</sst>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7" borderId="10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1" fillId="33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46091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4" sqref="A4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155</v>
      </c>
      <c r="B4" s="10" t="s">
        <v>235</v>
      </c>
      <c r="C4" s="10"/>
      <c r="D4" s="10"/>
      <c r="E4" s="10"/>
      <c r="F4" s="10"/>
      <c r="G4" s="10" t="s">
        <v>236</v>
      </c>
      <c r="H4" s="5" t="s">
        <v>199</v>
      </c>
    </row>
    <row r="5" ht="26.05" customHeight="1" spans="1:8">
      <c r="A5" s="4"/>
      <c r="B5" s="10" t="s">
        <v>99</v>
      </c>
      <c r="C5" s="10" t="s">
        <v>237</v>
      </c>
      <c r="D5" s="10" t="s">
        <v>203</v>
      </c>
      <c r="E5" s="10" t="s">
        <v>238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239</v>
      </c>
      <c r="F6" s="10" t="s">
        <v>240</v>
      </c>
      <c r="G6" s="10"/>
      <c r="H6" s="5"/>
    </row>
    <row r="7" ht="26.05" customHeight="1" spans="1:8">
      <c r="A7" s="6" t="s">
        <v>99</v>
      </c>
      <c r="B7" s="18">
        <f>D7+E7+F7</f>
        <v>264.65</v>
      </c>
      <c r="C7" s="18"/>
      <c r="D7" s="18">
        <v>3.92</v>
      </c>
      <c r="E7" s="11">
        <v>82.5</v>
      </c>
      <c r="F7" s="18">
        <v>178.23</v>
      </c>
      <c r="G7" s="18"/>
      <c r="H7" s="19">
        <v>99.253843</v>
      </c>
    </row>
    <row r="8" ht="26.05" customHeight="1" spans="1:8">
      <c r="A8" s="6" t="s">
        <v>159</v>
      </c>
      <c r="B8" s="18">
        <f>D8+E8+F8</f>
        <v>264.65</v>
      </c>
      <c r="C8" s="18"/>
      <c r="D8" s="18">
        <v>3.92</v>
      </c>
      <c r="E8" s="11">
        <v>82.5</v>
      </c>
      <c r="F8" s="18">
        <v>178.23</v>
      </c>
      <c r="G8" s="18"/>
      <c r="H8" s="19">
        <v>99.253843</v>
      </c>
    </row>
    <row r="9" ht="26.05" customHeight="1" spans="1:8">
      <c r="A9" s="8" t="s">
        <v>159</v>
      </c>
      <c r="B9" s="18">
        <f>D9+E9+F9</f>
        <v>264.65</v>
      </c>
      <c r="C9" s="11"/>
      <c r="D9" s="11">
        <v>3.92</v>
      </c>
      <c r="E9" s="11">
        <v>82.5</v>
      </c>
      <c r="F9" s="11">
        <v>178.23</v>
      </c>
      <c r="G9" s="11"/>
      <c r="H9" s="12">
        <v>99.253843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4" sqref="A4:E10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242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187</v>
      </c>
      <c r="B5" s="10" t="s">
        <v>187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f>D6+E6</f>
        <v>2461.248367</v>
      </c>
      <c r="D6" s="15">
        <v>1695.748367</v>
      </c>
      <c r="E6" s="7">
        <f>E7+E8+E10</f>
        <v>765.5</v>
      </c>
      <c r="F6" s="1"/>
    </row>
    <row r="7" ht="26.05" customHeight="1" spans="1:6">
      <c r="A7" s="4">
        <v>2</v>
      </c>
      <c r="B7" s="16" t="s">
        <v>243</v>
      </c>
      <c r="C7" s="17">
        <f>D7+E7</f>
        <v>260.73</v>
      </c>
      <c r="D7" s="17">
        <v>178.23</v>
      </c>
      <c r="E7" s="9">
        <v>82.5</v>
      </c>
      <c r="F7" s="1"/>
    </row>
    <row r="8" ht="26.05" customHeight="1" spans="1:6">
      <c r="A8" s="4">
        <v>3</v>
      </c>
      <c r="B8" s="16" t="s">
        <v>193</v>
      </c>
      <c r="C8" s="17">
        <v>2001.92198</v>
      </c>
      <c r="D8" s="17">
        <v>1338.92198</v>
      </c>
      <c r="E8" s="9">
        <v>663</v>
      </c>
      <c r="F8" s="1"/>
    </row>
    <row r="9" ht="26.05" customHeight="1" spans="1:6">
      <c r="A9" s="4">
        <v>4</v>
      </c>
      <c r="B9" s="16" t="s">
        <v>195</v>
      </c>
      <c r="C9" s="17">
        <v>178.596387</v>
      </c>
      <c r="D9" s="17">
        <v>178.596387</v>
      </c>
      <c r="E9" s="9"/>
      <c r="F9" s="1"/>
    </row>
    <row r="10" ht="26.05" customHeight="1" spans="1:6">
      <c r="A10" s="4">
        <v>5</v>
      </c>
      <c r="B10" s="16" t="s">
        <v>244</v>
      </c>
      <c r="C10" s="17">
        <v>20</v>
      </c>
      <c r="D10" s="17"/>
      <c r="E10" s="9">
        <v>20</v>
      </c>
      <c r="F10" s="1"/>
    </row>
    <row r="11" ht="16.35" customHeight="1"/>
    <row r="12" ht="16.35" customHeight="1" spans="1:5">
      <c r="A12" s="1" t="s">
        <v>82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245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15" sqref="C1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155</v>
      </c>
      <c r="B4" s="10" t="s">
        <v>99</v>
      </c>
      <c r="C4" s="10" t="s">
        <v>247</v>
      </c>
      <c r="D4" s="10" t="s">
        <v>248</v>
      </c>
      <c r="E4" s="5" t="s">
        <v>249</v>
      </c>
    </row>
    <row r="5" ht="26.05" customHeight="1" spans="1:5">
      <c r="A5" s="4" t="s">
        <v>159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>
        <v>613</v>
      </c>
      <c r="C6" s="11">
        <v>613</v>
      </c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0" sqref="C2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250</v>
      </c>
      <c r="B2" s="2"/>
    </row>
    <row r="3" ht="26.05" customHeight="1" spans="1:2">
      <c r="A3" s="3" t="s">
        <v>251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187</v>
      </c>
      <c r="B5" s="5">
        <v>1</v>
      </c>
    </row>
    <row r="6" ht="26.05" customHeight="1" spans="1:2">
      <c r="A6" s="6" t="s">
        <v>252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2:3">
      <c r="B15" s="48" t="s">
        <v>30</v>
      </c>
      <c r="C15" s="49"/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9" workbookViewId="0">
      <selection activeCell="C35" sqref="C3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f>12059.675462+82.5</f>
        <v>12142.175462</v>
      </c>
      <c r="C6" s="16" t="s">
        <v>38</v>
      </c>
      <c r="D6" s="40"/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/>
    </row>
    <row r="9" ht="26.05" customHeight="1" spans="1:4">
      <c r="A9" s="8" t="s">
        <v>43</v>
      </c>
      <c r="B9" s="39"/>
      <c r="C9" s="16" t="s">
        <v>44</v>
      </c>
      <c r="D9" s="40">
        <f>10478.186778+82.5</f>
        <v>10560.686778</v>
      </c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1040.958698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540.529986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/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/>
    </row>
    <row r="25" ht="26.05" customHeight="1" spans="1:4">
      <c r="A25" s="8"/>
      <c r="B25" s="39"/>
      <c r="C25" s="16" t="s">
        <v>65</v>
      </c>
      <c r="D25" s="40"/>
    </row>
    <row r="26" ht="26.05" customHeight="1" spans="1:4">
      <c r="A26" s="8"/>
      <c r="B26" s="39"/>
      <c r="C26" s="16" t="s">
        <v>66</v>
      </c>
      <c r="D26" s="40"/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/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12142.18</v>
      </c>
      <c r="C39" s="14" t="s">
        <v>77</v>
      </c>
      <c r="D39" s="15">
        <v>12142.18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v>12142.18</v>
      </c>
      <c r="C42" s="14" t="s">
        <v>81</v>
      </c>
      <c r="D42" s="15">
        <v>12142.18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4" sqref="A4:B1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12142.18</v>
      </c>
    </row>
    <row r="6" ht="26.05" customHeight="1" spans="1:2">
      <c r="A6" s="8" t="s">
        <v>85</v>
      </c>
      <c r="B6" s="9">
        <f>11446.675462+82.5</f>
        <v>11529.175462</v>
      </c>
    </row>
    <row r="7" ht="26.05" customHeight="1" spans="1:2">
      <c r="A7" s="8" t="s">
        <v>86</v>
      </c>
      <c r="B7" s="9">
        <v>613</v>
      </c>
    </row>
    <row r="8" ht="26.05" customHeight="1" spans="1:2">
      <c r="A8" s="8" t="s">
        <v>87</v>
      </c>
      <c r="B8" s="9">
        <v>12142.18</v>
      </c>
    </row>
    <row r="9" ht="26.05" customHeight="1" spans="1:2">
      <c r="A9" s="8" t="s">
        <v>88</v>
      </c>
      <c r="B9" s="9"/>
    </row>
    <row r="10" ht="26.05" customHeight="1" spans="1:2">
      <c r="A10" s="37" t="s">
        <v>89</v>
      </c>
      <c r="B10" s="12"/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2"/>
    </row>
    <row r="13" ht="26.05" customHeight="1" spans="1:2">
      <c r="A13" s="37" t="s">
        <v>92</v>
      </c>
      <c r="B13" s="9">
        <v>12142.18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3" workbookViewId="0">
      <selection activeCell="A4" sqref="A4:E24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6" max="6" width="12.62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f>C5+D5</f>
        <v>12142.175462</v>
      </c>
      <c r="C5" s="18">
        <v>11167.175462</v>
      </c>
      <c r="D5" s="18">
        <v>975</v>
      </c>
      <c r="E5" s="19"/>
    </row>
    <row r="6" ht="26.05" customHeight="1" spans="1:5">
      <c r="A6" s="6" t="s">
        <v>100</v>
      </c>
      <c r="B6" s="18">
        <f>C6+D6</f>
        <v>10560.686778</v>
      </c>
      <c r="C6" s="18">
        <v>9585.686778</v>
      </c>
      <c r="D6" s="18">
        <f>D7+D10</f>
        <v>975</v>
      </c>
      <c r="E6" s="19"/>
    </row>
    <row r="7" ht="26.05" customHeight="1" spans="1:5">
      <c r="A7" s="6" t="s">
        <v>101</v>
      </c>
      <c r="B7" s="18">
        <f>C7+D7</f>
        <v>10544.686778</v>
      </c>
      <c r="C7" s="18">
        <v>9585.686778</v>
      </c>
      <c r="D7" s="18">
        <f>D8+D9</f>
        <v>959</v>
      </c>
      <c r="E7" s="19"/>
    </row>
    <row r="8" ht="26.05" customHeight="1" spans="1:5">
      <c r="A8" s="8" t="s">
        <v>102</v>
      </c>
      <c r="B8" s="11">
        <f>C8+D8</f>
        <v>9931.686778</v>
      </c>
      <c r="C8" s="11">
        <v>9585.686778</v>
      </c>
      <c r="D8" s="11">
        <f>263.5+82.5</f>
        <v>346</v>
      </c>
      <c r="E8" s="12"/>
    </row>
    <row r="9" ht="26.05" customHeight="1" spans="1:5">
      <c r="A9" s="8" t="s">
        <v>103</v>
      </c>
      <c r="B9" s="11">
        <v>613</v>
      </c>
      <c r="C9" s="11"/>
      <c r="D9" s="11">
        <v>613</v>
      </c>
      <c r="E9" s="12"/>
    </row>
    <row r="10" ht="26.05" customHeight="1" spans="1:5">
      <c r="A10" s="6" t="s">
        <v>104</v>
      </c>
      <c r="B10" s="18">
        <v>16</v>
      </c>
      <c r="C10" s="18"/>
      <c r="D10" s="18">
        <v>16</v>
      </c>
      <c r="E10" s="19"/>
    </row>
    <row r="11" ht="26.05" customHeight="1" spans="1:5">
      <c r="A11" s="8" t="s">
        <v>104</v>
      </c>
      <c r="B11" s="11">
        <v>16</v>
      </c>
      <c r="C11" s="11"/>
      <c r="D11" s="11">
        <v>16</v>
      </c>
      <c r="E11" s="12"/>
    </row>
    <row r="12" ht="26.05" customHeight="1" spans="1:5">
      <c r="A12" s="6" t="s">
        <v>105</v>
      </c>
      <c r="B12" s="18">
        <v>1040.958698</v>
      </c>
      <c r="C12" s="18">
        <v>1040.958698</v>
      </c>
      <c r="D12" s="18"/>
      <c r="E12" s="19"/>
    </row>
    <row r="13" ht="26.05" customHeight="1" spans="1:5">
      <c r="A13" s="6" t="s">
        <v>106</v>
      </c>
      <c r="B13" s="18">
        <v>910.519478</v>
      </c>
      <c r="C13" s="18">
        <v>910.519478</v>
      </c>
      <c r="D13" s="18"/>
      <c r="E13" s="19"/>
    </row>
    <row r="14" ht="26.05" customHeight="1" spans="1:5">
      <c r="A14" s="8" t="s">
        <v>107</v>
      </c>
      <c r="B14" s="11">
        <v>63.390883</v>
      </c>
      <c r="C14" s="11">
        <v>63.390883</v>
      </c>
      <c r="D14" s="11"/>
      <c r="E14" s="12"/>
    </row>
    <row r="15" ht="26.05" customHeight="1" spans="1:5">
      <c r="A15" s="8" t="s">
        <v>108</v>
      </c>
      <c r="B15" s="11">
        <v>847.128595</v>
      </c>
      <c r="C15" s="11">
        <v>847.128595</v>
      </c>
      <c r="D15" s="11"/>
      <c r="E15" s="12"/>
    </row>
    <row r="16" ht="26.05" customHeight="1" spans="1:5">
      <c r="A16" s="8" t="s">
        <v>109</v>
      </c>
      <c r="B16" s="11"/>
      <c r="C16" s="11"/>
      <c r="D16" s="11"/>
      <c r="E16" s="12"/>
    </row>
    <row r="17" ht="26.05" customHeight="1" spans="1:5">
      <c r="A17" s="6" t="s">
        <v>110</v>
      </c>
      <c r="B17" s="18">
        <v>84.5328</v>
      </c>
      <c r="C17" s="18">
        <v>84.5328</v>
      </c>
      <c r="D17" s="18"/>
      <c r="E17" s="19"/>
    </row>
    <row r="18" ht="26.05" customHeight="1" spans="1:5">
      <c r="A18" s="8" t="s">
        <v>111</v>
      </c>
      <c r="B18" s="11"/>
      <c r="C18" s="11"/>
      <c r="D18" s="11"/>
      <c r="E18" s="12"/>
    </row>
    <row r="19" ht="26.05" customHeight="1" spans="1:5">
      <c r="A19" s="8" t="s">
        <v>112</v>
      </c>
      <c r="B19" s="11">
        <v>84.5328</v>
      </c>
      <c r="C19" s="11">
        <v>84.5328</v>
      </c>
      <c r="D19" s="11"/>
      <c r="E19" s="12"/>
    </row>
    <row r="20" ht="26.05" customHeight="1" spans="1:5">
      <c r="A20" s="6" t="s">
        <v>113</v>
      </c>
      <c r="B20" s="18">
        <v>45.90642</v>
      </c>
      <c r="C20" s="18">
        <v>45.90642</v>
      </c>
      <c r="D20" s="18"/>
      <c r="E20" s="19"/>
    </row>
    <row r="21" ht="26.05" customHeight="1" spans="1:5">
      <c r="A21" s="8" t="s">
        <v>113</v>
      </c>
      <c r="B21" s="11">
        <v>45.90642</v>
      </c>
      <c r="C21" s="11">
        <v>45.90642</v>
      </c>
      <c r="D21" s="11"/>
      <c r="E21" s="12"/>
    </row>
    <row r="22" ht="26.05" customHeight="1" spans="1:5">
      <c r="A22" s="6" t="s">
        <v>114</v>
      </c>
      <c r="B22" s="18">
        <v>540.529986</v>
      </c>
      <c r="C22" s="18">
        <v>540.529986</v>
      </c>
      <c r="D22" s="18"/>
      <c r="E22" s="19"/>
    </row>
    <row r="23" ht="26.05" customHeight="1" spans="1:5">
      <c r="A23" s="6" t="s">
        <v>115</v>
      </c>
      <c r="B23" s="18">
        <v>540.529986</v>
      </c>
      <c r="C23" s="18">
        <v>540.529986</v>
      </c>
      <c r="D23" s="18"/>
      <c r="E23" s="19"/>
    </row>
    <row r="24" ht="26.05" customHeight="1" spans="1:5">
      <c r="A24" s="8" t="s">
        <v>116</v>
      </c>
      <c r="B24" s="11">
        <v>540.529986</v>
      </c>
      <c r="C24" s="11">
        <v>540.529986</v>
      </c>
      <c r="D24" s="11"/>
      <c r="E24" s="12"/>
    </row>
    <row r="25" ht="19.55" customHeight="1"/>
    <row r="26" ht="19.55" customHeight="1" spans="1:5">
      <c r="A26" s="1" t="s">
        <v>82</v>
      </c>
      <c r="B26" s="1"/>
      <c r="C26" s="1"/>
      <c r="D26" s="1"/>
      <c r="E26" s="1"/>
    </row>
  </sheetData>
  <mergeCells count="2">
    <mergeCell ref="A2:E2"/>
    <mergeCell ref="A26:E2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35" sqref="C3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05" customHeight="1" spans="1:7">
      <c r="A6" s="8" t="s">
        <v>118</v>
      </c>
      <c r="B6" s="11">
        <f>B7</f>
        <v>12142.18</v>
      </c>
      <c r="C6" s="16" t="s">
        <v>119</v>
      </c>
      <c r="D6" s="12">
        <f>D10+D14+D16</f>
        <v>12142.175462</v>
      </c>
      <c r="E6" s="38"/>
      <c r="F6" s="38"/>
      <c r="G6" s="38"/>
    </row>
    <row r="7" ht="26.05" customHeight="1" spans="1:7">
      <c r="A7" s="8" t="s">
        <v>120</v>
      </c>
      <c r="B7" s="39">
        <v>12142.18</v>
      </c>
      <c r="C7" s="16" t="s">
        <v>121</v>
      </c>
      <c r="D7" s="40"/>
      <c r="E7" s="38"/>
      <c r="F7" s="38"/>
      <c r="G7" s="38"/>
    </row>
    <row r="8" ht="26.05" customHeight="1" spans="1:7">
      <c r="A8" s="8" t="s">
        <v>122</v>
      </c>
      <c r="B8" s="39"/>
      <c r="C8" s="16" t="s">
        <v>123</v>
      </c>
      <c r="D8" s="40"/>
      <c r="E8" s="38"/>
      <c r="F8" s="38"/>
      <c r="G8" s="38"/>
    </row>
    <row r="9" ht="26.05" customHeight="1" spans="1:7">
      <c r="A9" s="8" t="s">
        <v>124</v>
      </c>
      <c r="B9" s="39"/>
      <c r="C9" s="16" t="s">
        <v>125</v>
      </c>
      <c r="D9" s="40"/>
      <c r="E9" s="38"/>
      <c r="F9" s="38"/>
      <c r="G9" s="38"/>
    </row>
    <row r="10" ht="26.05" customHeight="1" spans="1:7">
      <c r="A10" s="8"/>
      <c r="B10" s="39"/>
      <c r="C10" s="16" t="s">
        <v>126</v>
      </c>
      <c r="D10" s="40">
        <f>10478.186778+82.5</f>
        <v>10560.686778</v>
      </c>
      <c r="E10" s="38"/>
      <c r="F10" s="38"/>
      <c r="G10" s="38"/>
    </row>
    <row r="11" ht="26.05" customHeight="1" spans="1:7">
      <c r="A11" s="8"/>
      <c r="B11" s="39"/>
      <c r="C11" s="16" t="s">
        <v>127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128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129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130</v>
      </c>
      <c r="D14" s="40">
        <v>1040.958698</v>
      </c>
      <c r="E14" s="38"/>
      <c r="F14" s="38"/>
      <c r="G14" s="38"/>
    </row>
    <row r="15" ht="26.05" customHeight="1" spans="1:7">
      <c r="A15" s="8"/>
      <c r="B15" s="39"/>
      <c r="C15" s="16" t="s">
        <v>131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132</v>
      </c>
      <c r="D16" s="40">
        <v>540.529986</v>
      </c>
      <c r="E16" s="38"/>
      <c r="F16" s="38"/>
      <c r="G16" s="38"/>
    </row>
    <row r="17" ht="26.05" customHeight="1" spans="1:7">
      <c r="A17" s="8"/>
      <c r="B17" s="39"/>
      <c r="C17" s="16" t="s">
        <v>133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134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135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136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137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138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139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140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141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142</v>
      </c>
      <c r="D26" s="40"/>
      <c r="E26" s="38"/>
      <c r="F26" s="38"/>
      <c r="G26" s="38"/>
    </row>
    <row r="27" ht="26.05" customHeight="1" spans="1:7">
      <c r="A27" s="8"/>
      <c r="B27" s="39"/>
      <c r="C27" s="16" t="s">
        <v>143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144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145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146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147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148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149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150</v>
      </c>
      <c r="D34" s="40"/>
      <c r="E34" s="38"/>
      <c r="F34" s="38"/>
      <c r="G34" s="38"/>
    </row>
    <row r="35" ht="26.05" customHeight="1" spans="1:7">
      <c r="A35" s="8"/>
      <c r="B35" s="39"/>
      <c r="C35" s="16" t="s">
        <v>151</v>
      </c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152</v>
      </c>
      <c r="B37" s="39">
        <v>12142.18</v>
      </c>
      <c r="C37" s="21" t="s">
        <v>153</v>
      </c>
      <c r="D37" s="39">
        <v>12142.18</v>
      </c>
      <c r="E37" s="41"/>
      <c r="F37" s="38"/>
      <c r="G37" s="38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4" sqref="A4:K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155</v>
      </c>
      <c r="B4" s="10" t="s">
        <v>99</v>
      </c>
      <c r="C4" s="10" t="s">
        <v>156</v>
      </c>
      <c r="D4" s="10"/>
      <c r="E4" s="10"/>
      <c r="F4" s="10" t="s">
        <v>157</v>
      </c>
      <c r="G4" s="10"/>
      <c r="H4" s="10"/>
      <c r="I4" s="5" t="s">
        <v>158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f>C6</f>
        <v>12142.175462</v>
      </c>
      <c r="C6" s="11">
        <f>D6+E6</f>
        <v>12142.175462</v>
      </c>
      <c r="D6" s="11">
        <v>11167.175462</v>
      </c>
      <c r="E6" s="11">
        <f>892.5+82.5</f>
        <v>975</v>
      </c>
      <c r="F6" s="11"/>
      <c r="G6" s="11"/>
      <c r="H6" s="11"/>
      <c r="I6" s="11"/>
      <c r="J6" s="11"/>
      <c r="K6" s="12"/>
    </row>
    <row r="7" ht="26.05" customHeight="1" spans="1:11">
      <c r="A7" s="37" t="s">
        <v>159</v>
      </c>
      <c r="B7" s="11">
        <f>C7</f>
        <v>12142.175462</v>
      </c>
      <c r="C7" s="11">
        <f>D7+E7</f>
        <v>12142.175462</v>
      </c>
      <c r="D7" s="17">
        <v>11167.175462</v>
      </c>
      <c r="E7" s="17">
        <f>E8</f>
        <v>975</v>
      </c>
      <c r="F7" s="17"/>
      <c r="G7" s="17"/>
      <c r="H7" s="17"/>
      <c r="I7" s="17"/>
      <c r="J7" s="17"/>
      <c r="K7" s="9"/>
    </row>
    <row r="8" ht="26.05" customHeight="1" spans="1:11">
      <c r="A8" s="37" t="s">
        <v>159</v>
      </c>
      <c r="B8" s="11">
        <f>C8</f>
        <v>12142.175462</v>
      </c>
      <c r="C8" s="11">
        <f>D8+E8</f>
        <v>12142.175462</v>
      </c>
      <c r="D8" s="17">
        <v>11167.175462</v>
      </c>
      <c r="E8" s="17">
        <f>892.5+82.5</f>
        <v>975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G19" sqref="G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29"/>
    </row>
    <row r="2" ht="26.05" customHeight="1" spans="1:5">
      <c r="A2" s="2" t="s">
        <v>160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156</v>
      </c>
      <c r="D4" s="20"/>
      <c r="E4" s="20"/>
    </row>
    <row r="5" ht="26.05" customHeight="1" spans="1:5">
      <c r="A5" s="30" t="s">
        <v>161</v>
      </c>
      <c r="B5" s="31" t="s">
        <v>162</v>
      </c>
      <c r="C5" s="32" t="s">
        <v>99</v>
      </c>
      <c r="D5" s="31" t="s">
        <v>96</v>
      </c>
      <c r="E5" s="33" t="s">
        <v>97</v>
      </c>
    </row>
    <row r="6" ht="26.05" customHeight="1" spans="1:5">
      <c r="A6" s="26"/>
      <c r="B6" s="24" t="s">
        <v>99</v>
      </c>
      <c r="C6" s="34">
        <f>D6+E6</f>
        <v>12142.175462</v>
      </c>
      <c r="D6" s="34">
        <v>11167.175462</v>
      </c>
      <c r="E6" s="35">
        <v>975</v>
      </c>
    </row>
    <row r="7" ht="26.05" customHeight="1" spans="1:5">
      <c r="A7" s="36" t="s">
        <v>163</v>
      </c>
      <c r="B7" s="14" t="s">
        <v>100</v>
      </c>
      <c r="C7" s="18">
        <f>D7+E7</f>
        <v>10560.686778</v>
      </c>
      <c r="D7" s="18">
        <v>9585.686778</v>
      </c>
      <c r="E7" s="19">
        <f>E8+E11</f>
        <v>975</v>
      </c>
    </row>
    <row r="8" ht="26.05" customHeight="1" spans="1:5">
      <c r="A8" s="36" t="s">
        <v>164</v>
      </c>
      <c r="B8" s="14" t="s">
        <v>101</v>
      </c>
      <c r="C8" s="18">
        <f>D8+E8</f>
        <v>10544.686778</v>
      </c>
      <c r="D8" s="18">
        <v>9585.686778</v>
      </c>
      <c r="E8" s="19">
        <f>E9+E10</f>
        <v>959</v>
      </c>
    </row>
    <row r="9" ht="26.05" customHeight="1" spans="1:5">
      <c r="A9" s="37" t="s">
        <v>165</v>
      </c>
      <c r="B9" s="16" t="s">
        <v>102</v>
      </c>
      <c r="C9" s="11">
        <f>D9+E9</f>
        <v>9931.686778</v>
      </c>
      <c r="D9" s="11">
        <v>9585.686778</v>
      </c>
      <c r="E9" s="12">
        <f>263.5+82.5</f>
        <v>346</v>
      </c>
    </row>
    <row r="10" ht="26.05" customHeight="1" spans="1:5">
      <c r="A10" s="37" t="s">
        <v>166</v>
      </c>
      <c r="B10" s="16" t="s">
        <v>103</v>
      </c>
      <c r="C10" s="11">
        <v>613</v>
      </c>
      <c r="D10" s="11"/>
      <c r="E10" s="12">
        <v>613</v>
      </c>
    </row>
    <row r="11" ht="26.05" customHeight="1" spans="1:5">
      <c r="A11" s="36" t="s">
        <v>167</v>
      </c>
      <c r="B11" s="14" t="s">
        <v>104</v>
      </c>
      <c r="C11" s="18">
        <v>16</v>
      </c>
      <c r="D11" s="18"/>
      <c r="E11" s="19">
        <v>16</v>
      </c>
    </row>
    <row r="12" ht="26.05" customHeight="1" spans="1:5">
      <c r="A12" s="37" t="s">
        <v>168</v>
      </c>
      <c r="B12" s="16" t="s">
        <v>104</v>
      </c>
      <c r="C12" s="11">
        <v>16</v>
      </c>
      <c r="D12" s="11"/>
      <c r="E12" s="12">
        <v>16</v>
      </c>
    </row>
    <row r="13" ht="26.05" customHeight="1" spans="1:5">
      <c r="A13" s="36" t="s">
        <v>169</v>
      </c>
      <c r="B13" s="14" t="s">
        <v>105</v>
      </c>
      <c r="C13" s="18">
        <v>1040.958698</v>
      </c>
      <c r="D13" s="18">
        <v>1040.958698</v>
      </c>
      <c r="E13" s="19"/>
    </row>
    <row r="14" ht="26.05" customHeight="1" spans="1:5">
      <c r="A14" s="36" t="s">
        <v>170</v>
      </c>
      <c r="B14" s="14" t="s">
        <v>106</v>
      </c>
      <c r="C14" s="18">
        <v>910.519478</v>
      </c>
      <c r="D14" s="18">
        <v>910.519478</v>
      </c>
      <c r="E14" s="19"/>
    </row>
    <row r="15" ht="26.05" customHeight="1" spans="1:5">
      <c r="A15" s="37" t="s">
        <v>171</v>
      </c>
      <c r="B15" s="16" t="s">
        <v>107</v>
      </c>
      <c r="C15" s="11">
        <v>63.390883</v>
      </c>
      <c r="D15" s="11">
        <v>63.390883</v>
      </c>
      <c r="E15" s="12"/>
    </row>
    <row r="16" ht="26.05" customHeight="1" spans="1:5">
      <c r="A16" s="37" t="s">
        <v>172</v>
      </c>
      <c r="B16" s="16" t="s">
        <v>108</v>
      </c>
      <c r="C16" s="11">
        <v>847.128595</v>
      </c>
      <c r="D16" s="11">
        <v>847.128595</v>
      </c>
      <c r="E16" s="12"/>
    </row>
    <row r="17" ht="26.05" customHeight="1" spans="1:5">
      <c r="A17" s="37" t="s">
        <v>173</v>
      </c>
      <c r="B17" s="16" t="s">
        <v>109</v>
      </c>
      <c r="C17" s="11"/>
      <c r="D17" s="11"/>
      <c r="E17" s="12"/>
    </row>
    <row r="18" ht="26.05" customHeight="1" spans="1:5">
      <c r="A18" s="36" t="s">
        <v>174</v>
      </c>
      <c r="B18" s="14" t="s">
        <v>110</v>
      </c>
      <c r="C18" s="18">
        <v>84.5328</v>
      </c>
      <c r="D18" s="18">
        <v>84.5328</v>
      </c>
      <c r="E18" s="19"/>
    </row>
    <row r="19" ht="26.05" customHeight="1" spans="1:5">
      <c r="A19" s="37" t="s">
        <v>175</v>
      </c>
      <c r="B19" s="16" t="s">
        <v>111</v>
      </c>
      <c r="C19" s="11"/>
      <c r="D19" s="11"/>
      <c r="E19" s="12"/>
    </row>
    <row r="20" ht="26.05" customHeight="1" spans="1:5">
      <c r="A20" s="37" t="s">
        <v>176</v>
      </c>
      <c r="B20" s="16" t="s">
        <v>112</v>
      </c>
      <c r="C20" s="11">
        <v>84.5328</v>
      </c>
      <c r="D20" s="11">
        <v>84.5328</v>
      </c>
      <c r="E20" s="12"/>
    </row>
    <row r="21" ht="26.05" customHeight="1" spans="1:5">
      <c r="A21" s="36" t="s">
        <v>177</v>
      </c>
      <c r="B21" s="14" t="s">
        <v>113</v>
      </c>
      <c r="C21" s="18">
        <v>45.90642</v>
      </c>
      <c r="D21" s="18">
        <v>45.90642</v>
      </c>
      <c r="E21" s="19"/>
    </row>
    <row r="22" ht="26.05" customHeight="1" spans="1:5">
      <c r="A22" s="37" t="s">
        <v>178</v>
      </c>
      <c r="B22" s="16" t="s">
        <v>113</v>
      </c>
      <c r="C22" s="11">
        <v>45.90642</v>
      </c>
      <c r="D22" s="11">
        <v>45.90642</v>
      </c>
      <c r="E22" s="12"/>
    </row>
    <row r="23" ht="26.05" customHeight="1" spans="1:5">
      <c r="A23" s="36" t="s">
        <v>179</v>
      </c>
      <c r="B23" s="14" t="s">
        <v>114</v>
      </c>
      <c r="C23" s="18">
        <v>540.529986</v>
      </c>
      <c r="D23" s="18">
        <v>540.529986</v>
      </c>
      <c r="E23" s="19"/>
    </row>
    <row r="24" ht="26.05" customHeight="1" spans="1:5">
      <c r="A24" s="36" t="s">
        <v>180</v>
      </c>
      <c r="B24" s="14" t="s">
        <v>115</v>
      </c>
      <c r="C24" s="18">
        <v>540.529986</v>
      </c>
      <c r="D24" s="18">
        <v>540.529986</v>
      </c>
      <c r="E24" s="19"/>
    </row>
    <row r="25" ht="26.05" customHeight="1" spans="1:5">
      <c r="A25" s="37" t="s">
        <v>181</v>
      </c>
      <c r="B25" s="16" t="s">
        <v>116</v>
      </c>
      <c r="C25" s="11">
        <v>540.529986</v>
      </c>
      <c r="D25" s="11">
        <v>540.529986</v>
      </c>
      <c r="E25" s="12"/>
    </row>
    <row r="26" ht="16.35" customHeight="1"/>
    <row r="27" ht="16.35" customHeight="1" spans="1:5">
      <c r="A27" s="1" t="s">
        <v>82</v>
      </c>
      <c r="B27" s="1"/>
      <c r="C27" s="1"/>
      <c r="D27" s="1"/>
      <c r="E27" s="1"/>
    </row>
  </sheetData>
  <mergeCells count="5">
    <mergeCell ref="A2:E2"/>
    <mergeCell ref="C3:E3"/>
    <mergeCell ref="A4:B4"/>
    <mergeCell ref="C4:E4"/>
    <mergeCell ref="A27:E27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8" workbookViewId="0">
      <selection activeCell="A4" sqref="A4:E30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183</v>
      </c>
      <c r="B4" s="13"/>
      <c r="C4" s="20" t="s">
        <v>184</v>
      </c>
      <c r="D4" s="20"/>
      <c r="E4" s="20"/>
    </row>
    <row r="5" ht="26.05" customHeight="1" spans="1:5">
      <c r="A5" s="13" t="s">
        <v>161</v>
      </c>
      <c r="B5" s="21" t="s">
        <v>162</v>
      </c>
      <c r="C5" s="21" t="s">
        <v>99</v>
      </c>
      <c r="D5" s="21" t="s">
        <v>185</v>
      </c>
      <c r="E5" s="20" t="s">
        <v>186</v>
      </c>
    </row>
    <row r="6" ht="26.05" customHeight="1" spans="1:5">
      <c r="A6" s="8" t="s">
        <v>187</v>
      </c>
      <c r="B6" s="10" t="s">
        <v>187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v>11167.175462</v>
      </c>
      <c r="D7" s="15">
        <v>9148.030178</v>
      </c>
      <c r="E7" s="7">
        <v>2019.145284</v>
      </c>
    </row>
    <row r="8" ht="26.05" customHeight="1" spans="1:5">
      <c r="A8" s="23" t="s">
        <v>188</v>
      </c>
      <c r="B8" s="24" t="s">
        <v>189</v>
      </c>
      <c r="C8" s="25">
        <v>2019.145284</v>
      </c>
      <c r="D8" s="18"/>
      <c r="E8" s="19">
        <v>2019.145284</v>
      </c>
    </row>
    <row r="9" ht="26.05" customHeight="1" spans="1:5">
      <c r="A9" s="26" t="s">
        <v>190</v>
      </c>
      <c r="B9" s="27" t="s">
        <v>191</v>
      </c>
      <c r="C9" s="28">
        <v>178.23</v>
      </c>
      <c r="D9" s="11"/>
      <c r="E9" s="12">
        <v>178.23</v>
      </c>
    </row>
    <row r="10" ht="26.05" customHeight="1" spans="1:5">
      <c r="A10" s="26" t="s">
        <v>192</v>
      </c>
      <c r="B10" s="27" t="s">
        <v>193</v>
      </c>
      <c r="C10" s="28">
        <v>1338.92198</v>
      </c>
      <c r="D10" s="11"/>
      <c r="E10" s="12">
        <v>1338.92198</v>
      </c>
    </row>
    <row r="11" ht="26.05" customHeight="1" spans="1:5">
      <c r="A11" s="26" t="s">
        <v>194</v>
      </c>
      <c r="B11" s="27" t="s">
        <v>195</v>
      </c>
      <c r="C11" s="28">
        <v>178.596387</v>
      </c>
      <c r="D11" s="11"/>
      <c r="E11" s="12">
        <v>178.596387</v>
      </c>
    </row>
    <row r="12" ht="26.05" customHeight="1" spans="1:5">
      <c r="A12" s="26" t="s">
        <v>196</v>
      </c>
      <c r="B12" s="27" t="s">
        <v>197</v>
      </c>
      <c r="C12" s="28">
        <v>140.82</v>
      </c>
      <c r="D12" s="11"/>
      <c r="E12" s="12">
        <v>140.82</v>
      </c>
    </row>
    <row r="13" ht="26.05" customHeight="1" spans="1:5">
      <c r="A13" s="26" t="s">
        <v>198</v>
      </c>
      <c r="B13" s="27" t="s">
        <v>199</v>
      </c>
      <c r="C13" s="28">
        <v>99.253843</v>
      </c>
      <c r="D13" s="11"/>
      <c r="E13" s="12">
        <v>99.253843</v>
      </c>
    </row>
    <row r="14" ht="26.05" customHeight="1" spans="1:5">
      <c r="A14" s="26" t="s">
        <v>200</v>
      </c>
      <c r="B14" s="27" t="s">
        <v>201</v>
      </c>
      <c r="C14" s="28">
        <v>79.403074</v>
      </c>
      <c r="D14" s="11"/>
      <c r="E14" s="12">
        <v>79.403074</v>
      </c>
    </row>
    <row r="15" ht="26.05" customHeight="1" spans="1:5">
      <c r="A15" s="26" t="s">
        <v>202</v>
      </c>
      <c r="B15" s="27" t="s">
        <v>203</v>
      </c>
      <c r="C15" s="28">
        <v>3.92</v>
      </c>
      <c r="D15" s="11"/>
      <c r="E15" s="12">
        <v>3.92</v>
      </c>
    </row>
    <row r="16" ht="26.05" customHeight="1" spans="1:5">
      <c r="A16" s="23" t="s">
        <v>204</v>
      </c>
      <c r="B16" s="24" t="s">
        <v>205</v>
      </c>
      <c r="C16" s="25">
        <v>9000.106495</v>
      </c>
      <c r="D16" s="18">
        <v>9000.106495</v>
      </c>
      <c r="E16" s="19"/>
    </row>
    <row r="17" ht="26.05" customHeight="1" spans="1:5">
      <c r="A17" s="26" t="s">
        <v>206</v>
      </c>
      <c r="B17" s="27" t="s">
        <v>207</v>
      </c>
      <c r="C17" s="28">
        <v>1414.21</v>
      </c>
      <c r="D17" s="11">
        <v>1414.21</v>
      </c>
      <c r="E17" s="12"/>
    </row>
    <row r="18" ht="26.05" customHeight="1" spans="1:5">
      <c r="A18" s="26" t="s">
        <v>208</v>
      </c>
      <c r="B18" s="27" t="s">
        <v>209</v>
      </c>
      <c r="C18" s="28">
        <v>597.6432</v>
      </c>
      <c r="D18" s="11">
        <v>597.6432</v>
      </c>
      <c r="E18" s="12"/>
    </row>
    <row r="19" ht="26.05" customHeight="1" spans="1:5">
      <c r="A19" s="26" t="s">
        <v>210</v>
      </c>
      <c r="B19" s="27" t="s">
        <v>211</v>
      </c>
      <c r="C19" s="28">
        <v>2935.653294</v>
      </c>
      <c r="D19" s="11">
        <v>2935.653294</v>
      </c>
      <c r="E19" s="12"/>
    </row>
    <row r="20" ht="26.05" customHeight="1" spans="1:5">
      <c r="A20" s="26" t="s">
        <v>212</v>
      </c>
      <c r="B20" s="27" t="s">
        <v>213</v>
      </c>
      <c r="C20" s="28">
        <v>340.5734</v>
      </c>
      <c r="D20" s="11">
        <v>340.5734</v>
      </c>
      <c r="E20" s="12"/>
    </row>
    <row r="21" ht="26.05" customHeight="1" spans="1:5">
      <c r="A21" s="26" t="s">
        <v>214</v>
      </c>
      <c r="B21" s="27" t="s">
        <v>215</v>
      </c>
      <c r="C21" s="28">
        <v>2278.4616</v>
      </c>
      <c r="D21" s="11">
        <v>2278.4616</v>
      </c>
      <c r="E21" s="12"/>
    </row>
    <row r="22" ht="26.05" customHeight="1" spans="1:5">
      <c r="A22" s="26" t="s">
        <v>216</v>
      </c>
      <c r="B22" s="27" t="s">
        <v>217</v>
      </c>
      <c r="C22" s="28">
        <v>847.128595</v>
      </c>
      <c r="D22" s="11">
        <v>847.128595</v>
      </c>
      <c r="E22" s="12"/>
    </row>
    <row r="23" ht="26.05" customHeight="1" spans="1:5">
      <c r="A23" s="26" t="s">
        <v>218</v>
      </c>
      <c r="B23" s="27" t="s">
        <v>219</v>
      </c>
      <c r="C23" s="28"/>
      <c r="D23" s="11"/>
      <c r="E23" s="12"/>
    </row>
    <row r="24" ht="26.05" customHeight="1" spans="1:5">
      <c r="A24" s="26" t="s">
        <v>220</v>
      </c>
      <c r="B24" s="27" t="s">
        <v>221</v>
      </c>
      <c r="C24" s="28">
        <v>45.90642</v>
      </c>
      <c r="D24" s="11">
        <v>45.90642</v>
      </c>
      <c r="E24" s="12"/>
    </row>
    <row r="25" ht="26.05" customHeight="1" spans="1:5">
      <c r="A25" s="26" t="s">
        <v>222</v>
      </c>
      <c r="B25" s="27" t="s">
        <v>223</v>
      </c>
      <c r="C25" s="28">
        <v>110.43</v>
      </c>
      <c r="D25" s="11">
        <v>110.43</v>
      </c>
      <c r="E25" s="12"/>
    </row>
    <row r="26" ht="26.05" customHeight="1" spans="1:5">
      <c r="A26" s="26" t="s">
        <v>224</v>
      </c>
      <c r="B26" s="27" t="s">
        <v>225</v>
      </c>
      <c r="C26" s="28">
        <v>430.099986</v>
      </c>
      <c r="D26" s="11">
        <v>430.099986</v>
      </c>
      <c r="E26" s="12"/>
    </row>
    <row r="27" ht="26.05" customHeight="1" spans="1:5">
      <c r="A27" s="23" t="s">
        <v>226</v>
      </c>
      <c r="B27" s="24" t="s">
        <v>227</v>
      </c>
      <c r="C27" s="25">
        <v>147.923683</v>
      </c>
      <c r="D27" s="18">
        <v>147.923683</v>
      </c>
      <c r="E27" s="19"/>
    </row>
    <row r="28" ht="26.05" customHeight="1" spans="1:5">
      <c r="A28" s="26" t="s">
        <v>228</v>
      </c>
      <c r="B28" s="27" t="s">
        <v>229</v>
      </c>
      <c r="C28" s="28">
        <v>63.390883</v>
      </c>
      <c r="D28" s="11">
        <v>63.390883</v>
      </c>
      <c r="E28" s="12"/>
    </row>
    <row r="29" ht="26.05" customHeight="1" spans="1:5">
      <c r="A29" s="26" t="s">
        <v>230</v>
      </c>
      <c r="B29" s="27" t="s">
        <v>231</v>
      </c>
      <c r="C29" s="28"/>
      <c r="D29" s="11"/>
      <c r="E29" s="12"/>
    </row>
    <row r="30" ht="26.05" customHeight="1" spans="1:5">
      <c r="A30" s="26" t="s">
        <v>232</v>
      </c>
      <c r="B30" s="27" t="s">
        <v>233</v>
      </c>
      <c r="C30" s="28">
        <v>84.5328</v>
      </c>
      <c r="D30" s="11">
        <v>84.5328</v>
      </c>
      <c r="E30" s="12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2026-03-10T07:43:00Z</dcterms:created>
  <dcterms:modified xsi:type="dcterms:W3CDTF">2026-03-12T03:42:31Z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8215438311E843C4BCE0980A3217BDD7_13</vt:lpwstr>
  </property>
  <property fmtid="{D5CDD505-2E9C-101B-9397-08002B2CF9AE}" pid="3" name="KSOProductBuildVer">
    <vt:lpwstr>2052-10.1.0.7698</vt:lpwstr>
  </property>
</Properties>
</file>