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 firstSheet="8" activeTab="9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国有资本经营预算支出情况表" sheetId="14" r:id="rId14"/>
  </sheets>
  <calcPr calcId="144525"/>
</workbook>
</file>

<file path=xl/sharedStrings.xml><?xml version="1.0" encoding="utf-8"?>
<sst xmlns="http://schemas.openxmlformats.org/spreadsheetml/2006/main" count="261">
  <si>
    <t>单位代码：</t>
  </si>
  <si>
    <t>11621021013952203U</t>
  </si>
  <si>
    <t>单位名称：</t>
  </si>
  <si>
    <t>庆城县驿马镇人民政府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</si>
  <si>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</si>
  <si>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</si>
  <si>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</si>
  <si>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</si>
  <si>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</si>
  <si>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</si>
  <si>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</si>
  <si>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</si>
  <si>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</si>
  <si>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</si>
  <si>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</si>
  <si>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</si>
  <si>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</si>
  <si>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</si>
  <si>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</si>
  <si>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</si>
  <si>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</si>
  <si>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</si>
  <si>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</si>
  <si>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</si>
  <si>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</si>
  <si>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</si>
  <si>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</si>
  <si>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</si>
  <si>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</si>
  <si>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</si>
  <si>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</si>
  <si>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</si>
  <si>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</si>
  <si>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</si>
  <si>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</si>
  <si>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</si>
  <si>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</si>
  <si>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</si>
  <si>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</si>
  <si>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</si>
  <si>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</si>
  <si>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</si>
  <si>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</si>
  <si>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</si>
  <si>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</si>
  <si>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</si>
  <si>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</si>
  <si>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</si>
  <si>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</si>
  <si>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</si>
  <si>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</si>
  <si>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</si>
  <si>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</si>
  <si>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</si>
  <si>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</si>
  <si>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</si>
  <si>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</si>
  <si>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</si>
  <si>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</si>
  <si>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</si>
  <si>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</si>
  <si>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</si>
  <si>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</si>
  <si>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</si>
  <si>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</si>
  <si>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</si>
  <si>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</si>
  <si>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</si>
  <si>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</si>
  <si>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</si>
  <si>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</si>
  <si>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</si>
  <si>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</si>
  <si>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</si>
  <si>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</si>
  <si>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</si>
  <si>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</si>
  <si>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</si>
  <si>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</si>
  <si>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</si>
  <si>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</si>
  <si>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</si>
  <si>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</si>
  <si>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</si>
  <si>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</si>
  <si>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</si>
  <si>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</si>
  <si>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</si>
  <si>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</si>
  <si>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</si>
  <si>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</si>
  <si>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</si>
  <si>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</si>
  <si>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</si>
  <si>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</si>
  <si>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</si>
  <si>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</si>
  <si>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</si>
  <si>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</si>
  <si>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</si>
  <si>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</si>
  <si>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</si>
  <si>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</si>
  <si>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</si>
  <si>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人大事务</t>
  </si>
  <si>
    <t>社会保障和就业支出</t>
  </si>
  <si>
    <t>行政事业单位养老支出</t>
  </si>
  <si>
    <t>行政单位离退休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</si>
  <si>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</si>
  <si>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</si>
  <si>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</si>
  <si>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</si>
  <si>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</si>
  <si>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</si>
  <si>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</si>
  <si>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</si>
  <si>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</si>
  <si>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农村综合改革</t>
  </si>
  <si>
    <t>对村民委员会和村党支部的补助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</si>
  <si>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</si>
  <si>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</si>
  <si>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</si>
  <si>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</si>
  <si>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</si>
  <si>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</si>
  <si>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</si>
  <si>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</si>
  <si>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</si>
  <si>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</si>
  <si>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</si>
  <si>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</si>
  <si>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</si>
  <si>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</si>
  <si>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</si>
  <si>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</si>
  <si>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</si>
  <si>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</si>
  <si>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</si>
  <si>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</si>
  <si>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</si>
  <si>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</si>
  <si>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</si>
  <si>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</si>
  <si>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</si>
  <si>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</si>
  <si>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</si>
  <si>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</si>
  <si>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</si>
  <si>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</si>
  <si>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</si>
  <si>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</si>
  <si>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</si>
  <si>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</si>
  <si>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</si>
  <si>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</si>
  <si>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</si>
  <si>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</si>
  <si>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</si>
  <si>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</si>
  <si>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</si>
  <si>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</si>
  <si>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</si>
  <si>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</si>
  <si>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</si>
  <si>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2010301</t>
  </si>
  <si>
    <t>208</t>
  </si>
  <si>
    <t>20805</t>
  </si>
  <si>
    <t>2080501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</si>
  <si>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</si>
  <si>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</si>
  <si>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</si>
  <si>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</si>
  <si>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</si>
  <si>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</si>
  <si>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</si>
  <si>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</si>
  <si>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</si>
  <si>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</si>
  <si>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</si>
  <si>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</si>
  <si>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</si>
  <si>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</si>
  <si>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</si>
  <si>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</si>
  <si>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</si>
  <si>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</si>
  <si>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</si>
  <si>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</si>
  <si>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</si>
  <si>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</si>
  <si>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</si>
  <si>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</si>
  <si>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</si>
  <si>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</si>
  <si>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</si>
  <si>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</si>
  <si>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</si>
  <si>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</si>
  <si>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</si>
  <si>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</si>
  <si>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</si>
  <si>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</si>
  <si>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</si>
  <si>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302</t>
  </si>
  <si>
    <t>商品和服务支出</t>
  </si>
  <si>
    <t>30231</t>
  </si>
  <si>
    <t>公务用车运行维护费</t>
  </si>
  <si>
    <t>30217</t>
  </si>
  <si>
    <t>公务接待费</t>
  </si>
  <si>
    <t>30201</t>
  </si>
  <si>
    <t>办公费</t>
  </si>
  <si>
    <t>30299</t>
  </si>
  <si>
    <t>其他商品和服务支出</t>
  </si>
  <si>
    <t>30208</t>
  </si>
  <si>
    <t>取暖费</t>
  </si>
  <si>
    <t>30239</t>
  </si>
  <si>
    <t>其他交通费用</t>
  </si>
  <si>
    <t>30216</t>
  </si>
  <si>
    <t>培训费</t>
  </si>
  <si>
    <t>30228</t>
  </si>
  <si>
    <t>工会经费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</si>
  <si>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</si>
  <si>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</si>
  <si>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</si>
  <si>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</si>
  <si>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</si>
  <si>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</si>
  <si>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</si>
  <si>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</si>
  <si>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</si>
  <si>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</si>
  <si>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</si>
  <si>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</si>
  <si>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</si>
  <si>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</si>
  <si>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</si>
  <si>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[30201]办公费</t>
  </si>
  <si>
    <t>[30202]印刷费</t>
  </si>
  <si>
    <t>[30205]水费</t>
  </si>
  <si>
    <t>[30206]电费</t>
  </si>
  <si>
    <t>[30207]邮电费</t>
  </si>
  <si>
    <t>[30208]取暖费</t>
  </si>
  <si>
    <t>[30209]物业管理费</t>
  </si>
  <si>
    <t>[30211]差旅费</t>
  </si>
  <si>
    <t>[30213]维修（护）费</t>
  </si>
  <si>
    <t>[30215]会议费</t>
  </si>
  <si>
    <t>[30218]专用材料费</t>
  </si>
  <si>
    <t>[30217]公务接待费</t>
  </si>
  <si>
    <t>[30231]公务用车运行维护费</t>
  </si>
  <si>
    <t>[30299]其他商品和服务支出</t>
  </si>
  <si>
    <t>[31002]办公设备购置</t>
  </si>
  <si>
    <t xml:space="preserve">        劳务费</t>
  </si>
  <si>
    <t>备注：无内容应公开空表并说明情况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</si>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</sst>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  <numFmt numFmtId="177" formatCode="0.00_ 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Arial"/>
      <charset val="0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Hiragino Sans GB"/>
      <charset val="134"/>
    </font>
    <font>
      <sz val="11"/>
      <color theme="1"/>
      <name val="宋体"/>
      <charset val="1"/>
      <scheme val="minor"/>
    </font>
    <font>
      <sz val="9"/>
      <color theme="1"/>
      <name val="SimSun"/>
      <charset val="134"/>
    </font>
    <font>
      <b/>
      <sz val="17"/>
      <color theme="1"/>
      <name val="SimSun"/>
      <charset val="134"/>
    </font>
    <font>
      <b/>
      <sz val="12"/>
      <color theme="1"/>
      <name val="SimSun"/>
      <charset val="134"/>
    </font>
    <font>
      <b/>
      <sz val="11"/>
      <color theme="1"/>
      <name val="SimSun"/>
      <charset val="134"/>
    </font>
    <font>
      <b/>
      <u/>
      <sz val="10"/>
      <color theme="1"/>
      <name val="SimSun"/>
      <charset val="134"/>
    </font>
    <font>
      <b/>
      <sz val="10"/>
      <color theme="1"/>
      <name val="SimSun"/>
      <charset val="134"/>
    </font>
    <font>
      <sz val="9"/>
      <name val="宋体"/>
      <charset val="134"/>
    </font>
    <font>
      <sz val="16"/>
      <name val="宋体"/>
      <charset val="134"/>
    </font>
    <font>
      <b/>
      <sz val="32"/>
      <name val="宋体"/>
      <charset val="134"/>
    </font>
    <font>
      <sz val="12"/>
      <name val="宋体"/>
      <charset val="134"/>
    </font>
    <font>
      <sz val="16"/>
      <color indexed="8"/>
      <name val="宋体"/>
      <charset val="1"/>
      <scheme val="minor"/>
    </font>
    <font>
      <sz val="16"/>
      <name val="SimSu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6" fillId="22" borderId="23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17" borderId="20" applyNumberFormat="0" applyFont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1" borderId="21" applyNumberFormat="0" applyAlignment="0" applyProtection="0">
      <alignment vertical="center"/>
    </xf>
    <xf numFmtId="0" fontId="42" fillId="21" borderId="23" applyNumberFormat="0" applyAlignment="0" applyProtection="0">
      <alignment vertical="center"/>
    </xf>
    <xf numFmtId="0" fontId="41" fillId="29" borderId="25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3" fillId="0" borderId="2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8" fillId="3" borderId="1" xfId="0" applyNumberFormat="1" applyFont="1" applyFill="1" applyBorder="1" applyAlignment="1" applyProtection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" fontId="1" fillId="2" borderId="10" xfId="0" applyNumberFormat="1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8" fillId="3" borderId="11" xfId="0" applyNumberFormat="1" applyFont="1" applyFill="1" applyBorder="1" applyAlignment="1" applyProtection="1">
      <alignment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176" fontId="18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G20" sqref="G20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1" width="9.76666666666667" customWidth="1"/>
  </cols>
  <sheetData>
    <row r="1" ht="16.35" customHeight="1" spans="1:1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6.35" customHeight="1" spans="1:1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26.05" customHeight="1" spans="1:13">
      <c r="A3" s="87"/>
      <c r="B3" s="88" t="s">
        <v>0</v>
      </c>
      <c r="C3" s="89" t="s">
        <v>1</v>
      </c>
      <c r="D3" s="89"/>
      <c r="E3" s="89"/>
      <c r="F3" s="88"/>
      <c r="G3" s="88"/>
      <c r="H3" s="88"/>
      <c r="I3" s="88"/>
      <c r="J3" s="88"/>
      <c r="K3" s="88"/>
      <c r="L3" s="92"/>
      <c r="M3" s="92"/>
    </row>
    <row r="4" ht="26.05" customHeight="1" spans="1:13">
      <c r="A4" s="87"/>
      <c r="B4" s="88" t="s">
        <v>2</v>
      </c>
      <c r="C4" s="88" t="s">
        <v>3</v>
      </c>
      <c r="D4" s="88"/>
      <c r="E4" s="88"/>
      <c r="F4" s="88"/>
      <c r="G4" s="88"/>
      <c r="H4" s="88"/>
      <c r="I4" s="88"/>
      <c r="J4" s="88"/>
      <c r="K4" s="88"/>
      <c r="L4" s="92"/>
      <c r="M4" s="92"/>
    </row>
    <row r="5" ht="16.35" customHeight="1" spans="1:13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  <c r="L5" s="92"/>
      <c r="M5" s="92"/>
    </row>
    <row r="6" ht="89.9" customHeight="1" spans="1:13">
      <c r="A6" s="87"/>
      <c r="B6" s="90" t="s">
        <v>4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ht="16.35" customHeight="1" spans="1:13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92"/>
      <c r="M7" s="92"/>
    </row>
    <row r="8" ht="16.35" customHeight="1" spans="1:13">
      <c r="A8" s="91"/>
      <c r="B8" s="88"/>
      <c r="C8" s="88"/>
      <c r="D8" s="88"/>
      <c r="E8" s="88"/>
      <c r="F8" s="88"/>
      <c r="G8" s="88"/>
      <c r="H8" s="88"/>
      <c r="I8" s="88"/>
      <c r="J8" s="88"/>
      <c r="K8" s="88"/>
      <c r="L8" s="92"/>
      <c r="M8" s="92"/>
    </row>
    <row r="9" ht="16.35" customHeight="1" spans="1:13">
      <c r="A9" s="91"/>
      <c r="B9" s="88"/>
      <c r="C9" s="88"/>
      <c r="D9" s="88"/>
      <c r="E9" s="88"/>
      <c r="F9" s="88"/>
      <c r="G9" s="88"/>
      <c r="H9" s="88"/>
      <c r="I9" s="88"/>
      <c r="J9" s="88"/>
      <c r="K9" s="88"/>
      <c r="L9" s="92"/>
      <c r="M9" s="92"/>
    </row>
    <row r="10" ht="26.05" customHeight="1" spans="1:13">
      <c r="A10" s="91"/>
      <c r="B10" s="88" t="s">
        <v>5</v>
      </c>
      <c r="C10" s="88"/>
      <c r="D10" s="92"/>
      <c r="E10" s="93" t="s">
        <v>6</v>
      </c>
      <c r="F10" s="94"/>
      <c r="G10" s="95">
        <v>46065</v>
      </c>
      <c r="H10" s="88"/>
      <c r="I10" s="88"/>
      <c r="J10" s="88"/>
      <c r="K10" s="88"/>
      <c r="L10" s="92"/>
      <c r="M10" s="92"/>
    </row>
    <row r="11" ht="16.35" customHeight="1" spans="1:13">
      <c r="A11" s="91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92"/>
      <c r="M11" s="92"/>
    </row>
    <row r="12" ht="16.35" customHeight="1" spans="1:13">
      <c r="A12" s="91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92"/>
      <c r="M12" s="92"/>
    </row>
    <row r="13" ht="54" customHeight="1" spans="1:13">
      <c r="A13" s="91"/>
      <c r="B13" s="94" t="s">
        <v>7</v>
      </c>
      <c r="C13" s="94"/>
      <c r="D13" s="94"/>
      <c r="E13" s="88"/>
      <c r="F13" s="96"/>
      <c r="G13" s="97" t="s">
        <v>8</v>
      </c>
      <c r="H13" s="97"/>
      <c r="I13" s="99"/>
      <c r="J13" s="100" t="s">
        <v>9</v>
      </c>
      <c r="K13" s="88"/>
      <c r="L13" s="92"/>
      <c r="M13" s="92"/>
    </row>
    <row r="14" ht="16.35" customHeight="1" spans="1:13">
      <c r="A14" s="87"/>
      <c r="B14" s="88"/>
      <c r="C14" s="88" t="s">
        <v>10</v>
      </c>
      <c r="D14" s="88"/>
      <c r="E14" s="88"/>
      <c r="F14" s="88"/>
      <c r="G14" s="88"/>
      <c r="H14" s="88"/>
      <c r="I14" s="88"/>
      <c r="J14" s="88"/>
      <c r="K14" s="88"/>
      <c r="L14" s="92"/>
      <c r="M14" s="92"/>
    </row>
    <row r="15" ht="16.35" customHeight="1" spans="1:13">
      <c r="A15" s="1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2"/>
      <c r="M15" s="92"/>
    </row>
  </sheetData>
  <mergeCells count="7">
    <mergeCell ref="C3:E3"/>
    <mergeCell ref="C4:E4"/>
    <mergeCell ref="B6:M6"/>
    <mergeCell ref="E10:F10"/>
    <mergeCell ref="G10:H10"/>
    <mergeCell ref="B13:D13"/>
    <mergeCell ref="G13:H13"/>
  </mergeCells>
  <printOptions horizontalCentered="1" verticalCentered="1"/>
  <pageMargins left="0.0777777777777778" right="0.0777777777777778" top="0.0777777777777778" bottom="0.0777777777777778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F37" sqref="F37"/>
    </sheetView>
  </sheetViews>
  <sheetFormatPr defaultColWidth="10" defaultRowHeight="13.5" outlineLevelCol="7"/>
  <cols>
    <col min="1" max="1" width="25.625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227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34</v>
      </c>
    </row>
    <row r="4" ht="26.05" customHeight="1" spans="1:8">
      <c r="A4" s="7" t="s">
        <v>156</v>
      </c>
      <c r="B4" s="8" t="s">
        <v>228</v>
      </c>
      <c r="C4" s="8"/>
      <c r="D4" s="8"/>
      <c r="E4" s="8"/>
      <c r="F4" s="8"/>
      <c r="G4" s="8" t="s">
        <v>229</v>
      </c>
      <c r="H4" s="9" t="s">
        <v>218</v>
      </c>
    </row>
    <row r="5" ht="26.05" customHeight="1" spans="1:8">
      <c r="A5" s="7"/>
      <c r="B5" s="8" t="s">
        <v>100</v>
      </c>
      <c r="C5" s="8" t="s">
        <v>230</v>
      </c>
      <c r="D5" s="8" t="s">
        <v>208</v>
      </c>
      <c r="E5" s="8" t="s">
        <v>231</v>
      </c>
      <c r="F5" s="8"/>
      <c r="G5" s="8"/>
      <c r="H5" s="9"/>
    </row>
    <row r="6" ht="26.05" customHeight="1" spans="1:8">
      <c r="A6" s="7"/>
      <c r="B6" s="8"/>
      <c r="C6" s="8"/>
      <c r="D6" s="8"/>
      <c r="E6" s="8" t="s">
        <v>232</v>
      </c>
      <c r="F6" s="8" t="s">
        <v>233</v>
      </c>
      <c r="G6" s="8"/>
      <c r="H6" s="9"/>
    </row>
    <row r="7" ht="26.05" customHeight="1" spans="1:8">
      <c r="A7" s="25" t="s">
        <v>100</v>
      </c>
      <c r="B7" s="26">
        <v>8.8</v>
      </c>
      <c r="C7" s="26"/>
      <c r="D7" s="26">
        <v>3</v>
      </c>
      <c r="E7" s="26"/>
      <c r="F7" s="26">
        <v>5.8</v>
      </c>
      <c r="G7" s="26"/>
      <c r="H7" s="27">
        <v>17.019054</v>
      </c>
    </row>
    <row r="8" ht="26.05" customHeight="1" spans="1:8">
      <c r="A8" s="25" t="s">
        <v>3</v>
      </c>
      <c r="B8" s="26">
        <v>8.8</v>
      </c>
      <c r="C8" s="26"/>
      <c r="D8" s="26">
        <v>3</v>
      </c>
      <c r="E8" s="26"/>
      <c r="F8" s="26">
        <v>5.8</v>
      </c>
      <c r="G8" s="26"/>
      <c r="H8" s="27">
        <v>17.019054</v>
      </c>
    </row>
    <row r="9" ht="26.05" customHeight="1" spans="1:8">
      <c r="A9" s="12" t="s">
        <v>3</v>
      </c>
      <c r="B9" s="10">
        <v>8.8</v>
      </c>
      <c r="C9" s="10"/>
      <c r="D9" s="10">
        <v>3</v>
      </c>
      <c r="E9" s="10"/>
      <c r="F9" s="10">
        <v>5.8</v>
      </c>
      <c r="G9" s="10"/>
      <c r="H9" s="11">
        <v>17.019054</v>
      </c>
    </row>
    <row r="10" ht="16.35" customHeight="1"/>
    <row r="11" ht="16.35" customHeight="1" spans="1:8">
      <c r="A11" s="1" t="s">
        <v>84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I13" sqref="C7 I13:J13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23.5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234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34</v>
      </c>
      <c r="F3" s="1"/>
    </row>
    <row r="4" ht="26.05" customHeight="1" spans="1:6">
      <c r="A4" s="7" t="s">
        <v>235</v>
      </c>
      <c r="B4" s="8" t="s">
        <v>37</v>
      </c>
      <c r="C4" s="8" t="s">
        <v>100</v>
      </c>
      <c r="D4" s="8" t="s">
        <v>97</v>
      </c>
      <c r="E4" s="9" t="s">
        <v>98</v>
      </c>
      <c r="F4" s="1"/>
    </row>
    <row r="5" ht="26.05" customHeight="1" spans="1:6">
      <c r="A5" s="7" t="s">
        <v>182</v>
      </c>
      <c r="B5" s="8" t="s">
        <v>182</v>
      </c>
      <c r="C5" s="8">
        <v>1</v>
      </c>
      <c r="D5" s="8">
        <v>2</v>
      </c>
      <c r="E5" s="9">
        <v>3</v>
      </c>
      <c r="F5" s="1"/>
    </row>
    <row r="6" ht="26.05" customHeight="1" spans="1:6">
      <c r="A6" s="14">
        <v>1</v>
      </c>
      <c r="B6" s="15" t="s">
        <v>100</v>
      </c>
      <c r="C6" s="16">
        <v>194.99</v>
      </c>
      <c r="D6" s="16">
        <v>194.99</v>
      </c>
      <c r="E6" s="17"/>
      <c r="F6" s="1"/>
    </row>
    <row r="7" s="13" customFormat="1" ht="20" customHeight="1" spans="1:5">
      <c r="A7" s="18">
        <v>1</v>
      </c>
      <c r="B7" s="19" t="s">
        <v>236</v>
      </c>
      <c r="C7" s="20">
        <f>70.77</f>
        <v>70.77</v>
      </c>
      <c r="D7" s="20">
        <f>70.77</f>
        <v>70.77</v>
      </c>
      <c r="E7" s="21"/>
    </row>
    <row r="8" s="13" customFormat="1" ht="20" customHeight="1" spans="1:5">
      <c r="A8" s="18">
        <v>2</v>
      </c>
      <c r="B8" s="19" t="s">
        <v>237</v>
      </c>
      <c r="C8" s="20">
        <v>15</v>
      </c>
      <c r="D8" s="20">
        <v>15</v>
      </c>
      <c r="E8" s="21"/>
    </row>
    <row r="9" s="13" customFormat="1" ht="20" customHeight="1" spans="1:5">
      <c r="A9" s="18">
        <v>3</v>
      </c>
      <c r="B9" s="19" t="s">
        <v>238</v>
      </c>
      <c r="C9" s="20">
        <v>0.8</v>
      </c>
      <c r="D9" s="20">
        <v>0.8</v>
      </c>
      <c r="E9" s="21"/>
    </row>
    <row r="10" s="13" customFormat="1" ht="20" customHeight="1" spans="1:5">
      <c r="A10" s="18">
        <v>4</v>
      </c>
      <c r="B10" s="19" t="s">
        <v>239</v>
      </c>
      <c r="C10" s="20">
        <v>7.2</v>
      </c>
      <c r="D10" s="20">
        <v>7.2</v>
      </c>
      <c r="E10" s="21"/>
    </row>
    <row r="11" s="13" customFormat="1" ht="20" customHeight="1" spans="1:5">
      <c r="A11" s="18">
        <v>5</v>
      </c>
      <c r="B11" s="19" t="s">
        <v>240</v>
      </c>
      <c r="C11" s="20">
        <f>7.72+8.7</f>
        <v>16.42</v>
      </c>
      <c r="D11" s="20">
        <f>7.72+8.7</f>
        <v>16.42</v>
      </c>
      <c r="E11" s="22"/>
    </row>
    <row r="12" s="13" customFormat="1" ht="20" customHeight="1" spans="1:5">
      <c r="A12" s="18">
        <v>6</v>
      </c>
      <c r="B12" s="19" t="s">
        <v>241</v>
      </c>
      <c r="C12" s="20">
        <v>25</v>
      </c>
      <c r="D12" s="20">
        <v>25</v>
      </c>
      <c r="E12" s="23"/>
    </row>
    <row r="13" s="13" customFormat="1" ht="20" customHeight="1" spans="1:5">
      <c r="A13" s="18">
        <v>7</v>
      </c>
      <c r="B13" s="19" t="s">
        <v>242</v>
      </c>
      <c r="C13" s="20"/>
      <c r="D13" s="20"/>
      <c r="E13" s="23"/>
    </row>
    <row r="14" s="13" customFormat="1" ht="20" customHeight="1" spans="1:5">
      <c r="A14" s="18">
        <v>8</v>
      </c>
      <c r="B14" s="19" t="s">
        <v>243</v>
      </c>
      <c r="C14" s="20">
        <v>8</v>
      </c>
      <c r="D14" s="20">
        <v>8</v>
      </c>
      <c r="E14" s="23"/>
    </row>
    <row r="15" s="13" customFormat="1" ht="20" customHeight="1" spans="1:5">
      <c r="A15" s="18">
        <v>10</v>
      </c>
      <c r="B15" s="19" t="s">
        <v>244</v>
      </c>
      <c r="C15" s="20">
        <v>20</v>
      </c>
      <c r="D15" s="20">
        <v>20</v>
      </c>
      <c r="E15" s="23"/>
    </row>
    <row r="16" s="13" customFormat="1" ht="20" customHeight="1" spans="1:5">
      <c r="A16" s="18">
        <v>11</v>
      </c>
      <c r="B16" s="19" t="s">
        <v>245</v>
      </c>
      <c r="C16" s="20"/>
      <c r="D16" s="20"/>
      <c r="E16" s="23"/>
    </row>
    <row r="17" s="13" customFormat="1" ht="20" customHeight="1" spans="1:5">
      <c r="A17" s="18">
        <v>12</v>
      </c>
      <c r="B17" s="19" t="s">
        <v>246</v>
      </c>
      <c r="C17" s="20"/>
      <c r="D17" s="20"/>
      <c r="E17" s="23"/>
    </row>
    <row r="18" s="13" customFormat="1" ht="20" customHeight="1" spans="1:5">
      <c r="A18" s="18">
        <v>13</v>
      </c>
      <c r="B18" s="19" t="s">
        <v>247</v>
      </c>
      <c r="C18" s="20">
        <v>3</v>
      </c>
      <c r="D18" s="20">
        <v>3</v>
      </c>
      <c r="E18" s="23"/>
    </row>
    <row r="19" s="13" customFormat="1" ht="20" customHeight="1" spans="1:5">
      <c r="A19" s="18">
        <v>14</v>
      </c>
      <c r="B19" s="19" t="s">
        <v>248</v>
      </c>
      <c r="C19" s="20">
        <v>5.8</v>
      </c>
      <c r="D19" s="20">
        <v>5.8</v>
      </c>
      <c r="E19" s="23"/>
    </row>
    <row r="20" s="13" customFormat="1" ht="20" customHeight="1" spans="1:5">
      <c r="A20" s="18">
        <v>15</v>
      </c>
      <c r="B20" s="19" t="s">
        <v>249</v>
      </c>
      <c r="C20" s="20"/>
      <c r="D20" s="20"/>
      <c r="E20" s="23"/>
    </row>
    <row r="21" s="13" customFormat="1" ht="20" customHeight="1" spans="1:5">
      <c r="A21" s="18">
        <v>16</v>
      </c>
      <c r="B21" s="19" t="s">
        <v>250</v>
      </c>
      <c r="C21" s="20">
        <v>3</v>
      </c>
      <c r="D21" s="20">
        <v>3</v>
      </c>
      <c r="E21" s="24"/>
    </row>
    <row r="22" s="13" customFormat="1" ht="20" customHeight="1" spans="1:5">
      <c r="A22" s="18">
        <v>17</v>
      </c>
      <c r="B22" s="19" t="s">
        <v>251</v>
      </c>
      <c r="C22" s="20">
        <v>20</v>
      </c>
      <c r="D22" s="20">
        <v>20</v>
      </c>
      <c r="E22" s="24"/>
    </row>
    <row r="24" spans="1:1">
      <c r="A24" t="s">
        <v>252</v>
      </c>
    </row>
    <row r="31" s="13" customFormat="1" ht="12.75"/>
  </sheetData>
  <mergeCells count="1">
    <mergeCell ref="A2:E2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4" sqref="A14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253</v>
      </c>
      <c r="B2" s="2"/>
    </row>
    <row r="3" ht="26.05" customHeight="1" spans="1:2">
      <c r="A3" s="1"/>
      <c r="B3" s="3" t="s">
        <v>34</v>
      </c>
    </row>
    <row r="4" ht="26.05" customHeight="1" spans="1:2">
      <c r="A4" s="7" t="s">
        <v>37</v>
      </c>
      <c r="B4" s="9" t="s">
        <v>38</v>
      </c>
    </row>
    <row r="5" ht="26.05" customHeight="1" spans="1:2">
      <c r="A5" s="12"/>
      <c r="B5" s="11">
        <v>0</v>
      </c>
    </row>
    <row r="6" ht="16.35" customHeight="1"/>
    <row r="7" ht="16.35" customHeight="1" spans="1:2">
      <c r="A7" s="1" t="s">
        <v>84</v>
      </c>
      <c r="B7" s="1"/>
    </row>
  </sheetData>
  <mergeCells count="2">
    <mergeCell ref="A2:B2"/>
    <mergeCell ref="A7:B7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25" sqref="B25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254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34</v>
      </c>
    </row>
    <row r="4" ht="26.05" customHeight="1" spans="1:5">
      <c r="A4" s="7" t="s">
        <v>156</v>
      </c>
      <c r="B4" s="8" t="s">
        <v>100</v>
      </c>
      <c r="C4" s="8" t="s">
        <v>255</v>
      </c>
      <c r="D4" s="8" t="s">
        <v>256</v>
      </c>
      <c r="E4" s="9" t="s">
        <v>257</v>
      </c>
    </row>
    <row r="5" ht="26.05" customHeight="1" spans="1:5">
      <c r="A5" s="7" t="s">
        <v>3</v>
      </c>
      <c r="B5" s="8">
        <v>1</v>
      </c>
      <c r="C5" s="8">
        <v>2</v>
      </c>
      <c r="D5" s="8">
        <v>3</v>
      </c>
      <c r="E5" s="9">
        <v>4</v>
      </c>
    </row>
    <row r="6" ht="26.05" customHeight="1" spans="1:5">
      <c r="A6" s="7"/>
      <c r="B6" s="10"/>
      <c r="C6" s="10"/>
      <c r="D6" s="10"/>
      <c r="E6" s="11"/>
    </row>
    <row r="7" ht="16.35" customHeight="1"/>
    <row r="8" ht="16.35" customHeight="1" spans="1:4">
      <c r="A8" s="1" t="s">
        <v>84</v>
      </c>
      <c r="B8" s="1"/>
      <c r="C8" s="1"/>
      <c r="D8" s="1"/>
    </row>
  </sheetData>
  <mergeCells count="2">
    <mergeCell ref="A2:E2"/>
    <mergeCell ref="A8:D8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24" sqref="D24"/>
    </sheetView>
  </sheetViews>
  <sheetFormatPr defaultColWidth="10" defaultRowHeight="13.5" outlineLevelCol="1"/>
  <cols>
    <col min="1" max="1" width="64.75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258</v>
      </c>
      <c r="B2" s="2"/>
    </row>
    <row r="3" ht="26.05" customHeight="1" spans="1:2">
      <c r="A3" s="3" t="s">
        <v>259</v>
      </c>
      <c r="B3" s="3"/>
    </row>
    <row r="4" ht="26.05" customHeight="1" spans="1:2">
      <c r="A4" s="4" t="s">
        <v>37</v>
      </c>
      <c r="B4" s="4" t="s">
        <v>38</v>
      </c>
    </row>
    <row r="5" ht="26.05" customHeight="1" spans="1:2">
      <c r="A5" s="5" t="s">
        <v>260</v>
      </c>
      <c r="B5" s="6">
        <f>B6+B7+B8</f>
        <v>0</v>
      </c>
    </row>
    <row r="6" ht="21" customHeight="1" spans="1:2">
      <c r="A6" s="4"/>
      <c r="B6" s="4"/>
    </row>
    <row r="7" ht="21" customHeight="1" spans="1:2">
      <c r="A7" s="4"/>
      <c r="B7" s="4"/>
    </row>
    <row r="8" ht="27" customHeight="1" spans="1:2">
      <c r="A8" s="4"/>
      <c r="B8" s="4"/>
    </row>
    <row r="9" ht="16.35" customHeight="1"/>
    <row r="10" ht="16.35" customHeight="1" spans="1:1">
      <c r="A10" s="1" t="s">
        <v>84</v>
      </c>
    </row>
  </sheetData>
  <mergeCells count="2">
    <mergeCell ref="A2:B2"/>
    <mergeCell ref="A3:B3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15" sqref="G15"/>
    </sheetView>
  </sheetViews>
  <sheetFormatPr defaultColWidth="10" defaultRowHeight="13.5" outlineLevelCol="2"/>
  <cols>
    <col min="1" max="1" width="5.01666666666667" style="78" customWidth="1"/>
    <col min="2" max="2" width="56.3833333333333" style="78" customWidth="1"/>
    <col min="3" max="3" width="40.1666666666667" style="78" customWidth="1"/>
    <col min="4" max="16384" width="10" style="78"/>
  </cols>
  <sheetData>
    <row r="1" ht="40.5" customHeight="1" spans="1:2">
      <c r="A1" s="79"/>
      <c r="B1" s="79"/>
    </row>
    <row r="2" ht="32.55" customHeight="1" spans="1:3">
      <c r="A2" s="79"/>
      <c r="B2" s="80" t="s">
        <v>11</v>
      </c>
      <c r="C2" s="80"/>
    </row>
    <row r="3" ht="33.6" customHeight="1" spans="1:3">
      <c r="A3" s="81"/>
      <c r="B3" s="82" t="s">
        <v>12</v>
      </c>
      <c r="C3" s="83" t="s">
        <v>13</v>
      </c>
    </row>
    <row r="4" ht="32.55" customHeight="1" spans="1:3">
      <c r="A4" s="84"/>
      <c r="B4" s="85" t="s">
        <v>14</v>
      </c>
      <c r="C4" s="86" t="s">
        <v>15</v>
      </c>
    </row>
    <row r="5" ht="32.55" customHeight="1" spans="1:3">
      <c r="A5" s="84"/>
      <c r="B5" s="85" t="s">
        <v>16</v>
      </c>
      <c r="C5" s="86" t="s">
        <v>17</v>
      </c>
    </row>
    <row r="6" ht="32.55" customHeight="1" spans="1:3">
      <c r="A6" s="84"/>
      <c r="B6" s="85" t="s">
        <v>18</v>
      </c>
      <c r="C6" s="86" t="s">
        <v>19</v>
      </c>
    </row>
    <row r="7" ht="32.55" customHeight="1" spans="1:3">
      <c r="A7" s="84"/>
      <c r="B7" s="85" t="s">
        <v>20</v>
      </c>
      <c r="C7" s="86"/>
    </row>
    <row r="8" ht="32.55" customHeight="1" spans="1:3">
      <c r="A8" s="84"/>
      <c r="B8" s="85" t="s">
        <v>21</v>
      </c>
      <c r="C8" s="86" t="s">
        <v>22</v>
      </c>
    </row>
    <row r="9" ht="32.55" customHeight="1" spans="1:3">
      <c r="A9" s="84"/>
      <c r="B9" s="85" t="s">
        <v>23</v>
      </c>
      <c r="C9" s="86" t="s">
        <v>24</v>
      </c>
    </row>
    <row r="10" ht="32.55" customHeight="1" spans="1:3">
      <c r="A10" s="84"/>
      <c r="B10" s="85" t="s">
        <v>25</v>
      </c>
      <c r="C10" s="86" t="s">
        <v>26</v>
      </c>
    </row>
    <row r="11" ht="32.55" customHeight="1" spans="1:3">
      <c r="A11" s="84"/>
      <c r="B11" s="85" t="s">
        <v>27</v>
      </c>
      <c r="C11" s="86" t="s">
        <v>28</v>
      </c>
    </row>
    <row r="12" ht="32.55" customHeight="1" spans="1:3">
      <c r="A12" s="84"/>
      <c r="B12" s="85" t="s">
        <v>29</v>
      </c>
      <c r="C12" s="86"/>
    </row>
    <row r="13" ht="32.55" customHeight="1" spans="1:3">
      <c r="A13" s="79"/>
      <c r="B13" s="85" t="s">
        <v>30</v>
      </c>
      <c r="C13" s="86"/>
    </row>
    <row r="14" ht="32.55" customHeight="1" spans="1:3">
      <c r="A14" s="79"/>
      <c r="B14" s="85" t="s">
        <v>31</v>
      </c>
      <c r="C14" s="86" t="s">
        <v>15</v>
      </c>
    </row>
    <row r="15" ht="32.55" customHeight="1" spans="2:3">
      <c r="B15" s="85" t="s">
        <v>32</v>
      </c>
      <c r="C15" s="86"/>
    </row>
  </sheetData>
  <mergeCells count="1">
    <mergeCell ref="B2:C2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0" workbookViewId="0">
      <selection activeCell="F8" sqref="F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33</v>
      </c>
      <c r="B2" s="2"/>
      <c r="C2" s="2"/>
      <c r="D2" s="2"/>
    </row>
    <row r="3" ht="26.05" customHeight="1" spans="1:4">
      <c r="A3" s="76"/>
      <c r="B3" s="76"/>
      <c r="C3" s="76"/>
      <c r="D3" s="77" t="s">
        <v>34</v>
      </c>
    </row>
    <row r="4" ht="26.05" customHeight="1" spans="1:4">
      <c r="A4" s="14" t="s">
        <v>35</v>
      </c>
      <c r="B4" s="14"/>
      <c r="C4" s="28" t="s">
        <v>36</v>
      </c>
      <c r="D4" s="28"/>
    </row>
    <row r="5" ht="26.05" customHeight="1" spans="1:4">
      <c r="A5" s="14" t="s">
        <v>37</v>
      </c>
      <c r="B5" s="29" t="s">
        <v>38</v>
      </c>
      <c r="C5" s="29" t="s">
        <v>37</v>
      </c>
      <c r="D5" s="28" t="s">
        <v>38</v>
      </c>
    </row>
    <row r="6" ht="19" customHeight="1" spans="1:4">
      <c r="A6" s="12" t="s">
        <v>39</v>
      </c>
      <c r="B6" s="63">
        <v>2185.613936</v>
      </c>
      <c r="C6" s="46" t="s">
        <v>40</v>
      </c>
      <c r="D6" s="64">
        <v>1751.775247</v>
      </c>
    </row>
    <row r="7" ht="19" customHeight="1" spans="1:4">
      <c r="A7" s="12" t="s">
        <v>41</v>
      </c>
      <c r="B7" s="65"/>
      <c r="C7" s="46" t="s">
        <v>42</v>
      </c>
      <c r="D7" s="64"/>
    </row>
    <row r="8" ht="19" customHeight="1" spans="1:4">
      <c r="A8" s="12" t="s">
        <v>43</v>
      </c>
      <c r="B8" s="65"/>
      <c r="C8" s="46" t="s">
        <v>44</v>
      </c>
      <c r="D8" s="64"/>
    </row>
    <row r="9" ht="19" customHeight="1" spans="1:4">
      <c r="A9" s="12" t="s">
        <v>45</v>
      </c>
      <c r="B9" s="65"/>
      <c r="C9" s="46" t="s">
        <v>46</v>
      </c>
      <c r="D9" s="64"/>
    </row>
    <row r="10" ht="19" customHeight="1" spans="1:4">
      <c r="A10" s="12" t="s">
        <v>47</v>
      </c>
      <c r="B10" s="65"/>
      <c r="C10" s="46" t="s">
        <v>48</v>
      </c>
      <c r="D10" s="64"/>
    </row>
    <row r="11" ht="19" customHeight="1" spans="1:4">
      <c r="A11" s="12" t="s">
        <v>49</v>
      </c>
      <c r="B11" s="65"/>
      <c r="C11" s="46" t="s">
        <v>50</v>
      </c>
      <c r="D11" s="64"/>
    </row>
    <row r="12" ht="19" customHeight="1" spans="1:4">
      <c r="A12" s="12" t="s">
        <v>51</v>
      </c>
      <c r="B12" s="65"/>
      <c r="C12" s="46" t="s">
        <v>52</v>
      </c>
      <c r="D12" s="64"/>
    </row>
    <row r="13" ht="19" customHeight="1" spans="1:4">
      <c r="A13" s="12" t="s">
        <v>53</v>
      </c>
      <c r="B13" s="65"/>
      <c r="C13" s="46" t="s">
        <v>54</v>
      </c>
      <c r="D13" s="64">
        <v>235.329455</v>
      </c>
    </row>
    <row r="14" ht="19" customHeight="1" spans="1:4">
      <c r="A14" s="12" t="s">
        <v>55</v>
      </c>
      <c r="B14" s="65"/>
      <c r="C14" s="46" t="s">
        <v>56</v>
      </c>
      <c r="D14" s="64"/>
    </row>
    <row r="15" ht="19" customHeight="1" spans="1:4">
      <c r="A15" s="12"/>
      <c r="B15" s="65"/>
      <c r="C15" s="46" t="s">
        <v>57</v>
      </c>
      <c r="D15" s="64">
        <v>97.509234</v>
      </c>
    </row>
    <row r="16" ht="19" customHeight="1" spans="1:4">
      <c r="A16" s="12"/>
      <c r="B16" s="65"/>
      <c r="C16" s="46" t="s">
        <v>58</v>
      </c>
      <c r="D16" s="64"/>
    </row>
    <row r="17" ht="19" customHeight="1" spans="1:4">
      <c r="A17" s="12"/>
      <c r="B17" s="65"/>
      <c r="C17" s="46" t="s">
        <v>59</v>
      </c>
      <c r="D17" s="64"/>
    </row>
    <row r="18" ht="19" customHeight="1" spans="1:4">
      <c r="A18" s="12"/>
      <c r="B18" s="65"/>
      <c r="C18" s="46" t="s">
        <v>60</v>
      </c>
      <c r="D18" s="64">
        <v>101</v>
      </c>
    </row>
    <row r="19" ht="19" customHeight="1" spans="1:4">
      <c r="A19" s="12"/>
      <c r="B19" s="65"/>
      <c r="C19" s="46" t="s">
        <v>61</v>
      </c>
      <c r="D19" s="64"/>
    </row>
    <row r="20" ht="19" customHeight="1" spans="1:4">
      <c r="A20" s="12"/>
      <c r="B20" s="65"/>
      <c r="C20" s="46" t="s">
        <v>62</v>
      </c>
      <c r="D20" s="64"/>
    </row>
    <row r="21" ht="19" customHeight="1" spans="1:4">
      <c r="A21" s="12"/>
      <c r="B21" s="65"/>
      <c r="C21" s="46" t="s">
        <v>63</v>
      </c>
      <c r="D21" s="64"/>
    </row>
    <row r="22" ht="19" customHeight="1" spans="1:4">
      <c r="A22" s="12"/>
      <c r="B22" s="65"/>
      <c r="C22" s="46" t="s">
        <v>64</v>
      </c>
      <c r="D22" s="64"/>
    </row>
    <row r="23" ht="19" customHeight="1" spans="1:4">
      <c r="A23" s="12"/>
      <c r="B23" s="65"/>
      <c r="C23" s="46" t="s">
        <v>65</v>
      </c>
      <c r="D23" s="64"/>
    </row>
    <row r="24" ht="19" customHeight="1" spans="1:4">
      <c r="A24" s="12"/>
      <c r="B24" s="65"/>
      <c r="C24" s="46" t="s">
        <v>66</v>
      </c>
      <c r="D24" s="64"/>
    </row>
    <row r="25" ht="19" customHeight="1" spans="1:4">
      <c r="A25" s="12"/>
      <c r="B25" s="65"/>
      <c r="C25" s="46" t="s">
        <v>67</v>
      </c>
      <c r="D25" s="64"/>
    </row>
    <row r="26" ht="19" customHeight="1" spans="1:4">
      <c r="A26" s="12"/>
      <c r="B26" s="65"/>
      <c r="C26" s="46" t="s">
        <v>68</v>
      </c>
      <c r="D26" s="64"/>
    </row>
    <row r="27" ht="19" customHeight="1" spans="1:4">
      <c r="A27" s="12"/>
      <c r="B27" s="65"/>
      <c r="C27" s="46" t="s">
        <v>69</v>
      </c>
      <c r="D27" s="64"/>
    </row>
    <row r="28" ht="19" customHeight="1" spans="1:4">
      <c r="A28" s="12"/>
      <c r="B28" s="65"/>
      <c r="C28" s="46" t="s">
        <v>70</v>
      </c>
      <c r="D28" s="64"/>
    </row>
    <row r="29" ht="19" customHeight="1" spans="1:4">
      <c r="A29" s="12"/>
      <c r="B29" s="65"/>
      <c r="C29" s="46" t="s">
        <v>71</v>
      </c>
      <c r="D29" s="64"/>
    </row>
    <row r="30" ht="19" customHeight="1" spans="1:4">
      <c r="A30" s="12"/>
      <c r="B30" s="65"/>
      <c r="C30" s="46" t="s">
        <v>72</v>
      </c>
      <c r="D30" s="64"/>
    </row>
    <row r="31" ht="19" customHeight="1" spans="1:4">
      <c r="A31" s="12"/>
      <c r="B31" s="65"/>
      <c r="C31" s="46" t="s">
        <v>73</v>
      </c>
      <c r="D31" s="64"/>
    </row>
    <row r="32" ht="19" customHeight="1" spans="1:4">
      <c r="A32" s="12"/>
      <c r="B32" s="65"/>
      <c r="C32" s="46" t="s">
        <v>74</v>
      </c>
      <c r="D32" s="64"/>
    </row>
    <row r="33" ht="19" customHeight="1" spans="1:4">
      <c r="A33" s="12"/>
      <c r="B33" s="65"/>
      <c r="C33" s="46" t="s">
        <v>75</v>
      </c>
      <c r="D33" s="64"/>
    </row>
    <row r="34" ht="19" customHeight="1" spans="1:4">
      <c r="A34" s="12"/>
      <c r="B34" s="65"/>
      <c r="C34" s="46" t="s">
        <v>76</v>
      </c>
      <c r="D34" s="64"/>
    </row>
    <row r="35" ht="19" customHeight="1" spans="1:4">
      <c r="A35" s="12"/>
      <c r="B35" s="65"/>
      <c r="C35" s="46" t="s">
        <v>77</v>
      </c>
      <c r="D35" s="64"/>
    </row>
    <row r="36" ht="19" customHeight="1" spans="1:4">
      <c r="A36" s="12"/>
      <c r="B36" s="61"/>
      <c r="C36" s="46"/>
      <c r="D36" s="63"/>
    </row>
    <row r="37" ht="19" customHeight="1" spans="1:4">
      <c r="A37" s="12"/>
      <c r="B37" s="61"/>
      <c r="C37" s="46"/>
      <c r="D37" s="63"/>
    </row>
    <row r="38" ht="19" customHeight="1" spans="1:4">
      <c r="A38" s="12"/>
      <c r="B38" s="61"/>
      <c r="C38" s="46"/>
      <c r="D38" s="63"/>
    </row>
    <row r="39" ht="19" customHeight="1" spans="1:4">
      <c r="A39" s="25" t="s">
        <v>78</v>
      </c>
      <c r="B39" s="17">
        <v>2185.613936</v>
      </c>
      <c r="C39" s="15" t="s">
        <v>79</v>
      </c>
      <c r="D39" s="17">
        <v>2185.613936</v>
      </c>
    </row>
    <row r="40" ht="19" customHeight="1" spans="1:4">
      <c r="A40" s="25" t="s">
        <v>80</v>
      </c>
      <c r="B40" s="31"/>
      <c r="C40" s="15" t="s">
        <v>81</v>
      </c>
      <c r="D40" s="17"/>
    </row>
    <row r="41" ht="19" customHeight="1" spans="1:4">
      <c r="A41" s="12"/>
      <c r="B41" s="61"/>
      <c r="C41" s="46"/>
      <c r="D41" s="63"/>
    </row>
    <row r="42" ht="19" customHeight="1" spans="1:4">
      <c r="A42" s="25" t="s">
        <v>82</v>
      </c>
      <c r="B42" s="17">
        <v>2185.613936</v>
      </c>
      <c r="C42" s="15" t="s">
        <v>83</v>
      </c>
      <c r="D42" s="17">
        <v>2185.613936</v>
      </c>
    </row>
    <row r="43" ht="19" customHeight="1"/>
    <row r="44" ht="19" customHeight="1" spans="1:4">
      <c r="A44" s="1" t="s">
        <v>84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rintOptions horizontalCentered="1"/>
  <pageMargins left="0.751388888888889" right="0.751388888888889" top="0.0777777777777778" bottom="0.0388888888888889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35" sqref="B35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85</v>
      </c>
      <c r="B2" s="2"/>
    </row>
    <row r="3" ht="26.05" customHeight="1" spans="1:2">
      <c r="A3" s="54"/>
      <c r="B3" s="3" t="s">
        <v>34</v>
      </c>
    </row>
    <row r="4" ht="26.05" customHeight="1" spans="1:2">
      <c r="A4" s="14" t="s">
        <v>37</v>
      </c>
      <c r="B4" s="28" t="s">
        <v>38</v>
      </c>
    </row>
    <row r="5" ht="26.05" customHeight="1" spans="1:2">
      <c r="A5" s="12" t="s">
        <v>86</v>
      </c>
      <c r="B5" s="17">
        <v>2185.613936</v>
      </c>
    </row>
    <row r="6" ht="26.05" customHeight="1" spans="1:2">
      <c r="A6" s="12" t="s">
        <v>87</v>
      </c>
      <c r="B6" s="17">
        <v>2185.613936</v>
      </c>
    </row>
    <row r="7" ht="26.05" customHeight="1" spans="1:2">
      <c r="A7" s="12" t="s">
        <v>88</v>
      </c>
      <c r="B7" s="17">
        <v>2185.613936</v>
      </c>
    </row>
    <row r="8" ht="26.05" customHeight="1" spans="1:2">
      <c r="A8" s="12" t="s">
        <v>89</v>
      </c>
      <c r="B8" s="63"/>
    </row>
    <row r="9" ht="26.05" customHeight="1" spans="1:2">
      <c r="A9" s="45" t="s">
        <v>90</v>
      </c>
      <c r="B9" s="11"/>
    </row>
    <row r="10" ht="26.05" customHeight="1" spans="1:2">
      <c r="A10" s="45" t="s">
        <v>91</v>
      </c>
      <c r="B10" s="11"/>
    </row>
    <row r="11" ht="26.05" customHeight="1" spans="1:2">
      <c r="A11" s="45" t="s">
        <v>92</v>
      </c>
      <c r="B11" s="11"/>
    </row>
    <row r="12" ht="26.05" customHeight="1" spans="1:2">
      <c r="A12" s="45" t="s">
        <v>93</v>
      </c>
      <c r="B12" s="17">
        <v>2185.613936</v>
      </c>
    </row>
    <row r="13" ht="14.65" customHeight="1"/>
    <row r="14" ht="26.05" customHeight="1" spans="1:2">
      <c r="A14" s="1" t="s">
        <v>84</v>
      </c>
      <c r="B14" s="1"/>
    </row>
  </sheetData>
  <mergeCells count="2">
    <mergeCell ref="A2:B2"/>
    <mergeCell ref="A14:B14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H17" sqref="H17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  <col min="7" max="7" width="12.625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94</v>
      </c>
      <c r="B2" s="2"/>
      <c r="C2" s="2"/>
      <c r="D2" s="2"/>
      <c r="E2" s="2"/>
    </row>
    <row r="3" ht="26.05" customHeight="1" spans="1:5">
      <c r="A3" s="54"/>
      <c r="B3" s="54"/>
      <c r="C3" s="54"/>
      <c r="D3" s="54"/>
      <c r="E3" s="1" t="s">
        <v>34</v>
      </c>
    </row>
    <row r="4" ht="26.05" customHeight="1" spans="1:5">
      <c r="A4" s="67" t="s">
        <v>95</v>
      </c>
      <c r="B4" s="7" t="s">
        <v>96</v>
      </c>
      <c r="C4" s="8" t="s">
        <v>97</v>
      </c>
      <c r="D4" s="8" t="s">
        <v>98</v>
      </c>
      <c r="E4" s="9" t="s">
        <v>99</v>
      </c>
    </row>
    <row r="5" ht="21" customHeight="1" spans="1:5">
      <c r="A5" s="67" t="s">
        <v>100</v>
      </c>
      <c r="B5" s="68">
        <f>C5+D5</f>
        <v>2185.613936</v>
      </c>
      <c r="C5" s="26">
        <f>1888.793936</f>
        <v>1888.793936</v>
      </c>
      <c r="D5" s="26">
        <f>D6+D23</f>
        <v>296.82</v>
      </c>
      <c r="E5" s="27"/>
    </row>
    <row r="6" ht="21" customHeight="1" spans="1:5">
      <c r="A6" s="67" t="s">
        <v>101</v>
      </c>
      <c r="B6" s="68">
        <f>C6+D6</f>
        <v>1751.775247</v>
      </c>
      <c r="C6" s="26">
        <f>1555.955247</f>
        <v>1555.955247</v>
      </c>
      <c r="D6" s="26">
        <f>128.86+60+6.96</f>
        <v>195.82</v>
      </c>
      <c r="E6" s="27"/>
    </row>
    <row r="7" ht="21" customHeight="1" spans="1:5">
      <c r="A7" s="67" t="s">
        <v>102</v>
      </c>
      <c r="B7" s="68">
        <f>C7+D7</f>
        <v>1744.815247</v>
      </c>
      <c r="C7" s="26">
        <f t="shared" ref="C6:C8" si="0">1555.955247</f>
        <v>1555.955247</v>
      </c>
      <c r="D7" s="26">
        <f t="shared" ref="D6:D8" si="1">128.86+60</f>
        <v>188.86</v>
      </c>
      <c r="E7" s="27"/>
    </row>
    <row r="8" ht="21" customHeight="1" spans="1:5">
      <c r="A8" s="69" t="s">
        <v>103</v>
      </c>
      <c r="B8" s="60">
        <f>C8+D8</f>
        <v>1744.815247</v>
      </c>
      <c r="C8" s="10">
        <f t="shared" si="0"/>
        <v>1555.955247</v>
      </c>
      <c r="D8" s="10">
        <f t="shared" si="1"/>
        <v>188.86</v>
      </c>
      <c r="E8" s="11"/>
    </row>
    <row r="9" ht="21" customHeight="1" spans="1:5">
      <c r="A9" s="67" t="s">
        <v>104</v>
      </c>
      <c r="B9" s="68">
        <v>6.96</v>
      </c>
      <c r="C9" s="10"/>
      <c r="D9" s="26">
        <v>6.96</v>
      </c>
      <c r="E9" s="11"/>
    </row>
    <row r="10" ht="21" customHeight="1" spans="1:5">
      <c r="A10" s="69" t="s">
        <v>103</v>
      </c>
      <c r="B10" s="60">
        <v>6.96</v>
      </c>
      <c r="C10" s="10"/>
      <c r="D10" s="10">
        <v>6.96</v>
      </c>
      <c r="E10" s="11"/>
    </row>
    <row r="11" ht="21" customHeight="1" spans="1:5">
      <c r="A11" s="67" t="s">
        <v>105</v>
      </c>
      <c r="B11" s="68">
        <f>C11+D11</f>
        <v>235.329455</v>
      </c>
      <c r="C11" s="26">
        <v>235.329455</v>
      </c>
      <c r="D11" s="26"/>
      <c r="E11" s="27"/>
    </row>
    <row r="12" ht="21" customHeight="1" spans="1:5">
      <c r="A12" s="67" t="s">
        <v>106</v>
      </c>
      <c r="B12" s="68">
        <f>C12+D12</f>
        <v>218.889226</v>
      </c>
      <c r="C12" s="26">
        <v>218.889226</v>
      </c>
      <c r="D12" s="26"/>
      <c r="E12" s="27"/>
    </row>
    <row r="13" ht="21" customHeight="1" spans="1:5">
      <c r="A13" s="69" t="s">
        <v>107</v>
      </c>
      <c r="B13" s="60">
        <f>C13+D13</f>
        <v>37.35265</v>
      </c>
      <c r="C13" s="10">
        <v>37.35265</v>
      </c>
      <c r="D13" s="10"/>
      <c r="E13" s="11"/>
    </row>
    <row r="14" ht="21" customHeight="1" spans="1:5">
      <c r="A14" s="67" t="s">
        <v>108</v>
      </c>
      <c r="B14" s="68">
        <f>C14+D14</f>
        <v>181.536576</v>
      </c>
      <c r="C14" s="26">
        <v>181.536576</v>
      </c>
      <c r="D14" s="10"/>
      <c r="E14" s="11"/>
    </row>
    <row r="15" ht="21" customHeight="1" spans="1:5">
      <c r="A15" s="69" t="s">
        <v>109</v>
      </c>
      <c r="B15" s="10"/>
      <c r="C15" s="10"/>
      <c r="D15" s="10"/>
      <c r="E15" s="11"/>
    </row>
    <row r="16" ht="21" customHeight="1" spans="1:5">
      <c r="A16" s="67" t="s">
        <v>110</v>
      </c>
      <c r="B16" s="26">
        <v>6.228</v>
      </c>
      <c r="C16" s="26">
        <v>6.228</v>
      </c>
      <c r="D16" s="26"/>
      <c r="E16" s="27"/>
    </row>
    <row r="17" ht="21" customHeight="1" spans="1:5">
      <c r="A17" s="12" t="s">
        <v>111</v>
      </c>
      <c r="B17" s="10">
        <v>6.228</v>
      </c>
      <c r="C17" s="10">
        <v>6.228</v>
      </c>
      <c r="D17" s="10"/>
      <c r="E17" s="11"/>
    </row>
    <row r="18" ht="21" customHeight="1" spans="1:5">
      <c r="A18" s="25" t="s">
        <v>112</v>
      </c>
      <c r="B18" s="26">
        <v>10.212229</v>
      </c>
      <c r="C18" s="26">
        <v>10.212229</v>
      </c>
      <c r="D18" s="26"/>
      <c r="E18" s="27"/>
    </row>
    <row r="19" ht="21" customHeight="1" spans="1:5">
      <c r="A19" s="12" t="s">
        <v>112</v>
      </c>
      <c r="B19" s="10">
        <v>10.212229</v>
      </c>
      <c r="C19" s="10">
        <v>10.212229</v>
      </c>
      <c r="D19" s="10"/>
      <c r="E19" s="11"/>
    </row>
    <row r="20" ht="21" customHeight="1" spans="1:5">
      <c r="A20" s="25" t="s">
        <v>113</v>
      </c>
      <c r="B20" s="26">
        <v>97.509234</v>
      </c>
      <c r="C20" s="26">
        <v>97.509234</v>
      </c>
      <c r="D20" s="26"/>
      <c r="E20" s="27"/>
    </row>
    <row r="21" ht="21" customHeight="1" spans="1:5">
      <c r="A21" s="25" t="s">
        <v>114</v>
      </c>
      <c r="B21" s="26">
        <v>97.509234</v>
      </c>
      <c r="C21" s="26">
        <v>97.509234</v>
      </c>
      <c r="D21" s="26"/>
      <c r="E21" s="27"/>
    </row>
    <row r="22" ht="21" customHeight="1" spans="1:5">
      <c r="A22" s="12" t="s">
        <v>115</v>
      </c>
      <c r="B22" s="10">
        <v>97.509234</v>
      </c>
      <c r="C22" s="10">
        <v>97.509234</v>
      </c>
      <c r="D22" s="10"/>
      <c r="E22" s="11"/>
    </row>
    <row r="23" ht="21" customHeight="1" spans="1:5">
      <c r="A23" s="49" t="s">
        <v>116</v>
      </c>
      <c r="B23" s="26">
        <v>101</v>
      </c>
      <c r="C23" s="10"/>
      <c r="D23" s="26">
        <v>101</v>
      </c>
      <c r="E23" s="11"/>
    </row>
    <row r="24" ht="21" customHeight="1" spans="1:5">
      <c r="A24" s="70" t="s">
        <v>117</v>
      </c>
      <c r="B24" s="71">
        <v>101</v>
      </c>
      <c r="C24" s="10"/>
      <c r="D24" s="26">
        <v>101</v>
      </c>
      <c r="E24" s="11"/>
    </row>
    <row r="25" ht="21" customHeight="1" spans="1:5">
      <c r="A25" s="72" t="s">
        <v>118</v>
      </c>
      <c r="B25" s="59">
        <v>101</v>
      </c>
      <c r="C25" s="73"/>
      <c r="D25" s="74">
        <v>101</v>
      </c>
      <c r="E25" s="75"/>
    </row>
    <row r="26" ht="21" customHeight="1"/>
    <row r="27" ht="21" customHeight="1" spans="1:5">
      <c r="A27" s="1" t="s">
        <v>84</v>
      </c>
      <c r="B27" s="1"/>
      <c r="C27" s="1"/>
      <c r="D27" s="1"/>
      <c r="E27" s="1"/>
    </row>
  </sheetData>
  <mergeCells count="2">
    <mergeCell ref="A2:E2"/>
    <mergeCell ref="A27:E27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6" workbookViewId="0">
      <selection activeCell="B6" sqref="B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119</v>
      </c>
      <c r="B2" s="2"/>
      <c r="C2" s="2"/>
      <c r="D2" s="2"/>
      <c r="E2" s="1"/>
      <c r="F2" s="1"/>
      <c r="G2" s="1"/>
    </row>
    <row r="3" ht="26.05" customHeight="1" spans="1:7">
      <c r="A3" s="54"/>
      <c r="B3" s="54"/>
      <c r="C3" s="3" t="s">
        <v>34</v>
      </c>
      <c r="D3" s="3"/>
      <c r="E3" s="54"/>
      <c r="F3" s="54"/>
      <c r="G3" s="54"/>
    </row>
    <row r="4" ht="26.05" customHeight="1" spans="1:7">
      <c r="A4" s="14" t="s">
        <v>35</v>
      </c>
      <c r="B4" s="14"/>
      <c r="C4" s="28" t="s">
        <v>36</v>
      </c>
      <c r="D4" s="28"/>
      <c r="E4" s="54"/>
      <c r="F4" s="54"/>
      <c r="G4" s="54"/>
    </row>
    <row r="5" ht="26.05" customHeight="1" spans="1:7">
      <c r="A5" s="14" t="s">
        <v>37</v>
      </c>
      <c r="B5" s="29" t="s">
        <v>38</v>
      </c>
      <c r="C5" s="29" t="s">
        <v>37</v>
      </c>
      <c r="D5" s="28" t="s">
        <v>100</v>
      </c>
      <c r="E5" s="54"/>
      <c r="F5" s="54"/>
      <c r="G5" s="54"/>
    </row>
    <row r="6" ht="26.05" customHeight="1" spans="1:7">
      <c r="A6" s="12" t="s">
        <v>120</v>
      </c>
      <c r="B6" s="64">
        <v>2185.613936</v>
      </c>
      <c r="C6" s="46" t="s">
        <v>121</v>
      </c>
      <c r="D6" s="64">
        <v>2185.613936</v>
      </c>
      <c r="E6" s="54"/>
      <c r="F6" s="54"/>
      <c r="G6" s="54"/>
    </row>
    <row r="7" ht="26.05" customHeight="1" spans="1:7">
      <c r="A7" s="12" t="s">
        <v>122</v>
      </c>
      <c r="B7" s="64">
        <v>2185.613936</v>
      </c>
      <c r="C7" s="46" t="s">
        <v>123</v>
      </c>
      <c r="D7" s="64">
        <v>1751.775247</v>
      </c>
      <c r="E7" s="54"/>
      <c r="F7" s="54"/>
      <c r="G7" s="54"/>
    </row>
    <row r="8" ht="26.05" customHeight="1" spans="1:7">
      <c r="A8" s="12" t="s">
        <v>124</v>
      </c>
      <c r="B8" s="65"/>
      <c r="C8" s="46" t="s">
        <v>125</v>
      </c>
      <c r="D8" s="64"/>
      <c r="E8" s="54"/>
      <c r="F8" s="54"/>
      <c r="G8" s="54"/>
    </row>
    <row r="9" ht="26.05" customHeight="1" spans="1:7">
      <c r="A9" s="12" t="s">
        <v>126</v>
      </c>
      <c r="B9" s="65"/>
      <c r="C9" s="46" t="s">
        <v>127</v>
      </c>
      <c r="D9" s="64"/>
      <c r="E9" s="54"/>
      <c r="F9" s="54"/>
      <c r="G9" s="54"/>
    </row>
    <row r="10" ht="26.05" customHeight="1" spans="1:7">
      <c r="A10" s="12"/>
      <c r="B10" s="65"/>
      <c r="C10" s="46" t="s">
        <v>128</v>
      </c>
      <c r="D10" s="64"/>
      <c r="E10" s="54"/>
      <c r="F10" s="54"/>
      <c r="G10" s="54"/>
    </row>
    <row r="11" ht="26.05" customHeight="1" spans="1:7">
      <c r="A11" s="12"/>
      <c r="B11" s="65"/>
      <c r="C11" s="46" t="s">
        <v>129</v>
      </c>
      <c r="D11" s="64"/>
      <c r="E11" s="54"/>
      <c r="F11" s="54"/>
      <c r="G11" s="54"/>
    </row>
    <row r="12" ht="26.05" customHeight="1" spans="1:7">
      <c r="A12" s="12"/>
      <c r="B12" s="65"/>
      <c r="C12" s="46" t="s">
        <v>130</v>
      </c>
      <c r="D12" s="64"/>
      <c r="E12" s="54"/>
      <c r="F12" s="54"/>
      <c r="G12" s="54"/>
    </row>
    <row r="13" ht="26.05" customHeight="1" spans="1:7">
      <c r="A13" s="12"/>
      <c r="B13" s="65"/>
      <c r="C13" s="46" t="s">
        <v>131</v>
      </c>
      <c r="D13" s="64"/>
      <c r="E13" s="54"/>
      <c r="F13" s="54"/>
      <c r="G13" s="54"/>
    </row>
    <row r="14" ht="26.05" customHeight="1" spans="1:7">
      <c r="A14" s="12"/>
      <c r="B14" s="65"/>
      <c r="C14" s="46" t="s">
        <v>132</v>
      </c>
      <c r="D14" s="64">
        <v>235.329455</v>
      </c>
      <c r="E14" s="54"/>
      <c r="F14" s="54"/>
      <c r="G14" s="54"/>
    </row>
    <row r="15" ht="26.05" customHeight="1" spans="1:7">
      <c r="A15" s="12"/>
      <c r="B15" s="65"/>
      <c r="C15" s="46" t="s">
        <v>133</v>
      </c>
      <c r="D15" s="64"/>
      <c r="E15" s="54"/>
      <c r="F15" s="54"/>
      <c r="G15" s="54"/>
    </row>
    <row r="16" ht="26.05" customHeight="1" spans="1:7">
      <c r="A16" s="12"/>
      <c r="B16" s="65"/>
      <c r="C16" s="46" t="s">
        <v>134</v>
      </c>
      <c r="D16" s="64">
        <v>97.509234</v>
      </c>
      <c r="E16" s="54"/>
      <c r="F16" s="54"/>
      <c r="G16" s="54"/>
    </row>
    <row r="17" ht="26.05" customHeight="1" spans="1:7">
      <c r="A17" s="12"/>
      <c r="B17" s="65"/>
      <c r="C17" s="46" t="s">
        <v>135</v>
      </c>
      <c r="D17" s="64"/>
      <c r="E17" s="54"/>
      <c r="F17" s="54"/>
      <c r="G17" s="54"/>
    </row>
    <row r="18" ht="26.05" customHeight="1" spans="1:7">
      <c r="A18" s="12"/>
      <c r="B18" s="65"/>
      <c r="C18" s="46" t="s">
        <v>136</v>
      </c>
      <c r="D18" s="64"/>
      <c r="E18" s="54"/>
      <c r="F18" s="54"/>
      <c r="G18" s="54"/>
    </row>
    <row r="19" ht="26.05" customHeight="1" spans="1:7">
      <c r="A19" s="12"/>
      <c r="B19" s="65"/>
      <c r="C19" s="46" t="s">
        <v>137</v>
      </c>
      <c r="D19" s="64">
        <v>101</v>
      </c>
      <c r="E19" s="54"/>
      <c r="F19" s="54"/>
      <c r="G19" s="54"/>
    </row>
    <row r="20" ht="26.05" customHeight="1" spans="1:7">
      <c r="A20" s="12"/>
      <c r="B20" s="65"/>
      <c r="C20" s="46" t="s">
        <v>138</v>
      </c>
      <c r="D20" s="64"/>
      <c r="E20" s="54"/>
      <c r="F20" s="54"/>
      <c r="G20" s="54"/>
    </row>
    <row r="21" ht="26.05" customHeight="1" spans="1:7">
      <c r="A21" s="12"/>
      <c r="B21" s="65"/>
      <c r="C21" s="46" t="s">
        <v>139</v>
      </c>
      <c r="D21" s="64"/>
      <c r="E21" s="54"/>
      <c r="F21" s="54"/>
      <c r="G21" s="54"/>
    </row>
    <row r="22" ht="26.05" customHeight="1" spans="1:7">
      <c r="A22" s="12"/>
      <c r="B22" s="65"/>
      <c r="C22" s="46" t="s">
        <v>140</v>
      </c>
      <c r="D22" s="64"/>
      <c r="E22" s="54"/>
      <c r="F22" s="54"/>
      <c r="G22" s="54"/>
    </row>
    <row r="23" ht="26.05" customHeight="1" spans="1:7">
      <c r="A23" s="12"/>
      <c r="B23" s="65"/>
      <c r="C23" s="46" t="s">
        <v>141</v>
      </c>
      <c r="D23" s="64"/>
      <c r="E23" s="54"/>
      <c r="F23" s="54"/>
      <c r="G23" s="54"/>
    </row>
    <row r="24" ht="26.05" customHeight="1" spans="1:7">
      <c r="A24" s="12"/>
      <c r="B24" s="65"/>
      <c r="C24" s="46" t="s">
        <v>142</v>
      </c>
      <c r="D24" s="64"/>
      <c r="E24" s="54"/>
      <c r="F24" s="54"/>
      <c r="G24" s="54"/>
    </row>
    <row r="25" ht="26.05" customHeight="1" spans="1:7">
      <c r="A25" s="12"/>
      <c r="B25" s="65"/>
      <c r="C25" s="46" t="s">
        <v>143</v>
      </c>
      <c r="D25" s="64"/>
      <c r="E25" s="54"/>
      <c r="F25" s="54"/>
      <c r="G25" s="54"/>
    </row>
    <row r="26" ht="26.05" customHeight="1" spans="1:7">
      <c r="A26" s="12"/>
      <c r="B26" s="65"/>
      <c r="C26" s="46" t="s">
        <v>144</v>
      </c>
      <c r="D26" s="64"/>
      <c r="E26" s="54"/>
      <c r="F26" s="54"/>
      <c r="G26" s="54"/>
    </row>
    <row r="27" ht="26.05" customHeight="1" spans="1:7">
      <c r="A27" s="12"/>
      <c r="B27" s="65"/>
      <c r="C27" s="46" t="s">
        <v>145</v>
      </c>
      <c r="D27" s="64"/>
      <c r="E27" s="54"/>
      <c r="F27" s="54"/>
      <c r="G27" s="54"/>
    </row>
    <row r="28" ht="26.05" customHeight="1" spans="1:7">
      <c r="A28" s="12"/>
      <c r="B28" s="65"/>
      <c r="C28" s="46" t="s">
        <v>146</v>
      </c>
      <c r="D28" s="64"/>
      <c r="E28" s="54"/>
      <c r="F28" s="54"/>
      <c r="G28" s="54"/>
    </row>
    <row r="29" ht="26.05" customHeight="1" spans="1:7">
      <c r="A29" s="12"/>
      <c r="B29" s="65"/>
      <c r="C29" s="46" t="s">
        <v>147</v>
      </c>
      <c r="D29" s="64"/>
      <c r="E29" s="54"/>
      <c r="F29" s="54"/>
      <c r="G29" s="54"/>
    </row>
    <row r="30" ht="26.05" customHeight="1" spans="1:7">
      <c r="A30" s="12"/>
      <c r="B30" s="65"/>
      <c r="C30" s="46" t="s">
        <v>148</v>
      </c>
      <c r="D30" s="64"/>
      <c r="E30" s="54"/>
      <c r="F30" s="54"/>
      <c r="G30" s="54"/>
    </row>
    <row r="31" ht="26.05" customHeight="1" spans="1:7">
      <c r="A31" s="12"/>
      <c r="B31" s="65"/>
      <c r="C31" s="46" t="s">
        <v>149</v>
      </c>
      <c r="D31" s="64"/>
      <c r="E31" s="54"/>
      <c r="F31" s="54"/>
      <c r="G31" s="54"/>
    </row>
    <row r="32" ht="26.05" customHeight="1" spans="1:7">
      <c r="A32" s="12"/>
      <c r="B32" s="65"/>
      <c r="C32" s="46" t="s">
        <v>150</v>
      </c>
      <c r="D32" s="64"/>
      <c r="E32" s="54"/>
      <c r="F32" s="54"/>
      <c r="G32" s="54"/>
    </row>
    <row r="33" ht="26.05" customHeight="1" spans="1:7">
      <c r="A33" s="12"/>
      <c r="B33" s="65"/>
      <c r="C33" s="46" t="s">
        <v>151</v>
      </c>
      <c r="D33" s="64"/>
      <c r="E33" s="54"/>
      <c r="F33" s="54"/>
      <c r="G33" s="54"/>
    </row>
    <row r="34" ht="26.05" customHeight="1" spans="1:7">
      <c r="A34" s="12"/>
      <c r="B34" s="65"/>
      <c r="C34" s="46" t="s">
        <v>152</v>
      </c>
      <c r="D34" s="64"/>
      <c r="E34" s="54"/>
      <c r="F34" s="54"/>
      <c r="G34" s="54"/>
    </row>
    <row r="35" ht="26.05" customHeight="1" spans="1:7">
      <c r="A35" s="12"/>
      <c r="B35" s="65"/>
      <c r="C35" s="46"/>
      <c r="D35" s="64"/>
      <c r="E35" s="54"/>
      <c r="F35" s="54"/>
      <c r="G35" s="54"/>
    </row>
    <row r="36" ht="26.05" customHeight="1" spans="1:7">
      <c r="A36" s="12"/>
      <c r="B36" s="65"/>
      <c r="C36" s="46"/>
      <c r="D36" s="64"/>
      <c r="E36" s="54"/>
      <c r="F36" s="54"/>
      <c r="G36" s="54"/>
    </row>
    <row r="37" ht="26.05" customHeight="1" spans="1:7">
      <c r="A37" s="14" t="s">
        <v>153</v>
      </c>
      <c r="B37" s="43">
        <v>2185.613936</v>
      </c>
      <c r="C37" s="29" t="s">
        <v>154</v>
      </c>
      <c r="D37" s="43">
        <v>2185.613936</v>
      </c>
      <c r="E37" s="66"/>
      <c r="F37" s="54"/>
      <c r="G37" s="54"/>
    </row>
    <row r="38" ht="16.35" customHeight="1"/>
    <row r="39" ht="16.35" customHeight="1" spans="1:4">
      <c r="A39" s="1" t="s">
        <v>84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9" sqref="C19"/>
    </sheetView>
  </sheetViews>
  <sheetFormatPr defaultColWidth="10" defaultRowHeight="13.5"/>
  <cols>
    <col min="1" max="1" width="16.75" customWidth="1"/>
    <col min="2" max="11" width="11.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4"/>
      <c r="B3" s="54"/>
      <c r="C3" s="54"/>
      <c r="D3" s="54"/>
      <c r="E3" s="54"/>
      <c r="F3" s="54"/>
      <c r="G3" s="54"/>
      <c r="H3" s="54"/>
      <c r="I3" s="54"/>
      <c r="J3" s="3" t="s">
        <v>34</v>
      </c>
      <c r="K3" s="3"/>
    </row>
    <row r="4" ht="26.05" customHeight="1" spans="1:11">
      <c r="A4" s="7" t="s">
        <v>156</v>
      </c>
      <c r="B4" s="8" t="s">
        <v>100</v>
      </c>
      <c r="C4" s="8" t="s">
        <v>157</v>
      </c>
      <c r="D4" s="8"/>
      <c r="E4" s="8"/>
      <c r="F4" s="8" t="s">
        <v>158</v>
      </c>
      <c r="G4" s="8"/>
      <c r="H4" s="8"/>
      <c r="I4" s="9" t="s">
        <v>159</v>
      </c>
      <c r="J4" s="9"/>
      <c r="K4" s="9"/>
    </row>
    <row r="5" ht="26.05" customHeight="1" spans="1:11">
      <c r="A5" s="7"/>
      <c r="B5" s="8"/>
      <c r="C5" s="8" t="s">
        <v>100</v>
      </c>
      <c r="D5" s="8" t="s">
        <v>97</v>
      </c>
      <c r="E5" s="8" t="s">
        <v>98</v>
      </c>
      <c r="F5" s="8" t="s">
        <v>100</v>
      </c>
      <c r="G5" s="8" t="s">
        <v>97</v>
      </c>
      <c r="H5" s="8" t="s">
        <v>98</v>
      </c>
      <c r="I5" s="8" t="s">
        <v>100</v>
      </c>
      <c r="J5" s="8" t="s">
        <v>97</v>
      </c>
      <c r="K5" s="9" t="s">
        <v>98</v>
      </c>
    </row>
    <row r="6" ht="26.05" customHeight="1" spans="1:11">
      <c r="A6" s="55" t="s">
        <v>100</v>
      </c>
      <c r="B6" s="56">
        <v>2185.613936</v>
      </c>
      <c r="C6" s="10">
        <f>D6+E6</f>
        <v>2185.613936</v>
      </c>
      <c r="D6" s="10">
        <v>1888.793936</v>
      </c>
      <c r="E6" s="57">
        <v>296.82</v>
      </c>
      <c r="F6" s="10"/>
      <c r="G6" s="10"/>
      <c r="H6" s="10"/>
      <c r="I6" s="10"/>
      <c r="J6" s="10"/>
      <c r="K6" s="11"/>
    </row>
    <row r="7" ht="26.05" customHeight="1" spans="1:11">
      <c r="A7" s="58" t="s">
        <v>3</v>
      </c>
      <c r="B7" s="59">
        <v>2185.613936</v>
      </c>
      <c r="C7" s="60">
        <f>D7+E7</f>
        <v>2185.613936</v>
      </c>
      <c r="D7" s="61">
        <v>1888.793936</v>
      </c>
      <c r="E7" s="57">
        <v>296.82</v>
      </c>
      <c r="F7" s="61"/>
      <c r="G7" s="61"/>
      <c r="H7" s="61"/>
      <c r="I7" s="61"/>
      <c r="J7" s="61"/>
      <c r="K7" s="63"/>
    </row>
    <row r="8" ht="26.05" customHeight="1" spans="1:11">
      <c r="A8" s="62" t="s">
        <v>3</v>
      </c>
      <c r="B8" s="59">
        <v>2185.613936</v>
      </c>
      <c r="C8" s="60">
        <f>D8+E8</f>
        <v>2185.613936</v>
      </c>
      <c r="D8" s="61">
        <v>1888.793936</v>
      </c>
      <c r="E8" s="57">
        <v>296.82</v>
      </c>
      <c r="F8" s="61"/>
      <c r="G8" s="61"/>
      <c r="H8" s="61"/>
      <c r="I8" s="61"/>
      <c r="J8" s="61"/>
      <c r="K8" s="63"/>
    </row>
    <row r="9" ht="16.35" customHeight="1"/>
    <row r="10" ht="16.35" customHeight="1" spans="1:11">
      <c r="A10" s="1" t="s">
        <v>84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B10" sqref="B10:B11"/>
    </sheetView>
  </sheetViews>
  <sheetFormatPr defaultColWidth="10" defaultRowHeight="13.5" outlineLevelCol="5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38"/>
    </row>
    <row r="2" ht="26.05" customHeight="1" spans="1:5">
      <c r="A2" s="2" t="s">
        <v>160</v>
      </c>
      <c r="B2" s="2"/>
      <c r="C2" s="2"/>
      <c r="D2" s="2"/>
      <c r="E2" s="2"/>
    </row>
    <row r="3" ht="25" customHeight="1" spans="1:5">
      <c r="A3" s="1"/>
      <c r="B3" s="1"/>
      <c r="C3" s="3" t="s">
        <v>34</v>
      </c>
      <c r="D3" s="3"/>
      <c r="E3" s="3"/>
    </row>
    <row r="4" ht="26.05" customHeight="1" spans="1:5">
      <c r="A4" s="14" t="s">
        <v>95</v>
      </c>
      <c r="B4" s="14"/>
      <c r="C4" s="28" t="s">
        <v>157</v>
      </c>
      <c r="D4" s="28"/>
      <c r="E4" s="28"/>
    </row>
    <row r="5" ht="26.05" customHeight="1" spans="1:5">
      <c r="A5" s="39" t="s">
        <v>161</v>
      </c>
      <c r="B5" s="40" t="s">
        <v>162</v>
      </c>
      <c r="C5" s="41" t="s">
        <v>100</v>
      </c>
      <c r="D5" s="40" t="s">
        <v>97</v>
      </c>
      <c r="E5" s="42" t="s">
        <v>98</v>
      </c>
    </row>
    <row r="6" ht="26.05" customHeight="1" spans="1:5">
      <c r="A6" s="35"/>
      <c r="B6" s="33" t="s">
        <v>100</v>
      </c>
      <c r="C6" s="43">
        <f>D6+E6</f>
        <v>2185.613936</v>
      </c>
      <c r="D6" s="43">
        <f>1888.793936</f>
        <v>1888.793936</v>
      </c>
      <c r="E6" s="27">
        <f>E7+E26</f>
        <v>296.82</v>
      </c>
    </row>
    <row r="7" ht="18" customHeight="1" spans="1:5">
      <c r="A7" s="44" t="s">
        <v>163</v>
      </c>
      <c r="B7" s="15" t="s">
        <v>101</v>
      </c>
      <c r="C7" s="26">
        <f>D7+E7</f>
        <v>1751.775247</v>
      </c>
      <c r="D7" s="26">
        <v>1555.955247</v>
      </c>
      <c r="E7" s="27">
        <f>128.86+60+6.96</f>
        <v>195.82</v>
      </c>
    </row>
    <row r="8" ht="18" customHeight="1" spans="1:5">
      <c r="A8" s="44">
        <v>20103</v>
      </c>
      <c r="B8" s="15" t="s">
        <v>102</v>
      </c>
      <c r="C8" s="26">
        <f>D8+E8</f>
        <v>1744.815247</v>
      </c>
      <c r="D8" s="26">
        <v>1555.955247</v>
      </c>
      <c r="E8" s="27">
        <f>128.86+60</f>
        <v>188.86</v>
      </c>
    </row>
    <row r="9" ht="18" customHeight="1" spans="1:5">
      <c r="A9" s="45" t="s">
        <v>164</v>
      </c>
      <c r="B9" s="46" t="s">
        <v>103</v>
      </c>
      <c r="C9" s="10">
        <f>D9+E9</f>
        <v>1744.815247</v>
      </c>
      <c r="D9" s="10">
        <v>1555.955247</v>
      </c>
      <c r="E9" s="11">
        <f>128.86+60</f>
        <v>188.86</v>
      </c>
    </row>
    <row r="10" ht="18" customHeight="1" spans="1:6">
      <c r="A10" s="44">
        <v>20101</v>
      </c>
      <c r="B10" s="15" t="s">
        <v>104</v>
      </c>
      <c r="C10" s="26">
        <v>6.96</v>
      </c>
      <c r="D10" s="26"/>
      <c r="E10" s="27">
        <v>6.96</v>
      </c>
      <c r="F10" s="47"/>
    </row>
    <row r="11" ht="18" customHeight="1" spans="1:6">
      <c r="A11" s="45">
        <v>2010101</v>
      </c>
      <c r="B11" s="46" t="s">
        <v>103</v>
      </c>
      <c r="C11" s="10">
        <v>6.96</v>
      </c>
      <c r="D11" s="10"/>
      <c r="E11" s="11">
        <v>6.96</v>
      </c>
      <c r="F11" s="47"/>
    </row>
    <row r="12" ht="18" customHeight="1" spans="1:5">
      <c r="A12" s="44" t="s">
        <v>165</v>
      </c>
      <c r="B12" s="15" t="s">
        <v>105</v>
      </c>
      <c r="C12" s="26">
        <v>235.329455</v>
      </c>
      <c r="D12" s="26">
        <v>235.329455</v>
      </c>
      <c r="E12" s="27"/>
    </row>
    <row r="13" ht="18" customHeight="1" spans="1:5">
      <c r="A13" s="44" t="s">
        <v>166</v>
      </c>
      <c r="B13" s="15" t="s">
        <v>106</v>
      </c>
      <c r="C13" s="26">
        <v>218.889226</v>
      </c>
      <c r="D13" s="26">
        <v>218.889226</v>
      </c>
      <c r="E13" s="27"/>
    </row>
    <row r="14" ht="18" customHeight="1" spans="1:5">
      <c r="A14" s="45" t="s">
        <v>167</v>
      </c>
      <c r="B14" s="46" t="s">
        <v>107</v>
      </c>
      <c r="C14" s="10">
        <v>37.35265</v>
      </c>
      <c r="D14" s="10">
        <v>37.35265</v>
      </c>
      <c r="E14" s="11"/>
    </row>
    <row r="15" ht="18" customHeight="1" spans="1:5">
      <c r="A15" s="45" t="s">
        <v>168</v>
      </c>
      <c r="B15" s="46" t="s">
        <v>108</v>
      </c>
      <c r="C15" s="10">
        <v>181.536576</v>
      </c>
      <c r="D15" s="10">
        <v>181.536576</v>
      </c>
      <c r="E15" s="11"/>
    </row>
    <row r="16" ht="18" customHeight="1" spans="1:5">
      <c r="A16" s="45" t="s">
        <v>169</v>
      </c>
      <c r="B16" s="46" t="s">
        <v>109</v>
      </c>
      <c r="C16" s="10"/>
      <c r="D16" s="10"/>
      <c r="E16" s="11"/>
    </row>
    <row r="17" ht="18" customHeight="1" spans="1:5">
      <c r="A17" s="44" t="s">
        <v>170</v>
      </c>
      <c r="B17" s="15" t="s">
        <v>110</v>
      </c>
      <c r="C17" s="26">
        <v>6.228</v>
      </c>
      <c r="D17" s="26">
        <v>6.228</v>
      </c>
      <c r="E17" s="27"/>
    </row>
    <row r="18" ht="18" customHeight="1" spans="1:5">
      <c r="A18" s="45" t="s">
        <v>171</v>
      </c>
      <c r="B18" s="46" t="s">
        <v>111</v>
      </c>
      <c r="C18" s="10">
        <v>6.228</v>
      </c>
      <c r="D18" s="10">
        <v>6.228</v>
      </c>
      <c r="E18" s="11"/>
    </row>
    <row r="19" ht="18" customHeight="1" spans="1:5">
      <c r="A19" s="44" t="s">
        <v>172</v>
      </c>
      <c r="B19" s="15" t="s">
        <v>112</v>
      </c>
      <c r="C19" s="26">
        <v>10.212229</v>
      </c>
      <c r="D19" s="26">
        <v>10.212229</v>
      </c>
      <c r="E19" s="27"/>
    </row>
    <row r="20" ht="18" customHeight="1" spans="1:5">
      <c r="A20" s="45" t="s">
        <v>173</v>
      </c>
      <c r="B20" s="46" t="s">
        <v>112</v>
      </c>
      <c r="C20" s="10">
        <v>10.212229</v>
      </c>
      <c r="D20" s="10">
        <v>10.212229</v>
      </c>
      <c r="E20" s="11"/>
    </row>
    <row r="21" ht="18" customHeight="1" spans="1:5">
      <c r="A21" s="44" t="s">
        <v>174</v>
      </c>
      <c r="B21" s="15" t="s">
        <v>113</v>
      </c>
      <c r="C21" s="26">
        <v>97.509234</v>
      </c>
      <c r="D21" s="26">
        <v>97.509234</v>
      </c>
      <c r="E21" s="27"/>
    </row>
    <row r="22" ht="18" customHeight="1" spans="1:5">
      <c r="A22" s="44" t="s">
        <v>175</v>
      </c>
      <c r="B22" s="15" t="s">
        <v>114</v>
      </c>
      <c r="C22" s="26">
        <v>97.509234</v>
      </c>
      <c r="D22" s="26">
        <v>97.509234</v>
      </c>
      <c r="E22" s="27"/>
    </row>
    <row r="23" ht="18" customHeight="1" spans="1:5">
      <c r="A23" s="45" t="s">
        <v>176</v>
      </c>
      <c r="B23" s="46" t="s">
        <v>115</v>
      </c>
      <c r="C23" s="10">
        <v>97.509234</v>
      </c>
      <c r="D23" s="10">
        <v>97.509234</v>
      </c>
      <c r="E23" s="11"/>
    </row>
    <row r="24" ht="18" customHeight="1" spans="1:5">
      <c r="A24" s="45" t="s">
        <v>176</v>
      </c>
      <c r="B24" s="46" t="s">
        <v>115</v>
      </c>
      <c r="C24" s="10">
        <v>97.509234</v>
      </c>
      <c r="D24" s="10">
        <v>97.509234</v>
      </c>
      <c r="E24" s="11"/>
    </row>
    <row r="25" ht="18" customHeight="1" spans="1:5">
      <c r="A25" s="45" t="s">
        <v>176</v>
      </c>
      <c r="B25" s="46" t="s">
        <v>115</v>
      </c>
      <c r="C25" s="10">
        <v>97.509234</v>
      </c>
      <c r="D25" s="10">
        <v>97.509234</v>
      </c>
      <c r="E25" s="11"/>
    </row>
    <row r="26" ht="18" customHeight="1" spans="1:6">
      <c r="A26" s="48">
        <v>213</v>
      </c>
      <c r="B26" s="49" t="s">
        <v>116</v>
      </c>
      <c r="C26" s="26">
        <v>101</v>
      </c>
      <c r="D26" s="10"/>
      <c r="E26" s="27">
        <v>101</v>
      </c>
      <c r="F26" s="50"/>
    </row>
    <row r="27" ht="18" customHeight="1" spans="1:6">
      <c r="A27" s="51">
        <v>21307</v>
      </c>
      <c r="B27" s="52" t="s">
        <v>117</v>
      </c>
      <c r="C27" s="26">
        <v>101</v>
      </c>
      <c r="D27" s="10"/>
      <c r="E27" s="27">
        <v>101</v>
      </c>
      <c r="F27" s="50"/>
    </row>
    <row r="28" ht="18" customHeight="1" spans="1:6">
      <c r="A28" s="51">
        <v>2130705</v>
      </c>
      <c r="B28" s="53" t="s">
        <v>118</v>
      </c>
      <c r="C28" s="10">
        <v>101</v>
      </c>
      <c r="D28" s="10"/>
      <c r="E28" s="11">
        <v>101</v>
      </c>
      <c r="F28" s="50"/>
    </row>
    <row r="29" ht="18" customHeight="1"/>
    <row r="30" ht="18" customHeight="1" spans="1:5">
      <c r="A30" s="1" t="s">
        <v>84</v>
      </c>
      <c r="B30" s="1"/>
      <c r="C30" s="1"/>
      <c r="D30" s="1"/>
      <c r="E30" s="1"/>
    </row>
  </sheetData>
  <mergeCells count="5">
    <mergeCell ref="A2:E2"/>
    <mergeCell ref="C3:E3"/>
    <mergeCell ref="A4:B4"/>
    <mergeCell ref="C4:E4"/>
    <mergeCell ref="A30:E30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L19" sqref="L19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34</v>
      </c>
    </row>
    <row r="4" ht="26.05" customHeight="1" spans="1:5">
      <c r="A4" s="14" t="s">
        <v>178</v>
      </c>
      <c r="B4" s="14"/>
      <c r="C4" s="28" t="s">
        <v>179</v>
      </c>
      <c r="D4" s="28"/>
      <c r="E4" s="28"/>
    </row>
    <row r="5" ht="26.05" customHeight="1" spans="1:5">
      <c r="A5" s="14" t="s">
        <v>161</v>
      </c>
      <c r="B5" s="29" t="s">
        <v>162</v>
      </c>
      <c r="C5" s="29" t="s">
        <v>100</v>
      </c>
      <c r="D5" s="29" t="s">
        <v>180</v>
      </c>
      <c r="E5" s="28" t="s">
        <v>181</v>
      </c>
    </row>
    <row r="6" ht="17" customHeight="1" spans="1:5">
      <c r="A6" s="12" t="s">
        <v>182</v>
      </c>
      <c r="B6" s="8" t="s">
        <v>182</v>
      </c>
      <c r="C6" s="8">
        <v>1</v>
      </c>
      <c r="D6" s="8">
        <v>2</v>
      </c>
      <c r="E6" s="9">
        <v>3</v>
      </c>
    </row>
    <row r="7" ht="17" customHeight="1" spans="1:5">
      <c r="A7" s="14"/>
      <c r="B7" s="30" t="s">
        <v>100</v>
      </c>
      <c r="C7" s="31">
        <f>1888.793936</f>
        <v>1888.793936</v>
      </c>
      <c r="D7" s="31">
        <v>1637.964789</v>
      </c>
      <c r="E7" s="27">
        <f>250.829147</f>
        <v>250.829147</v>
      </c>
    </row>
    <row r="8" ht="17" customHeight="1" spans="1:5">
      <c r="A8" s="32" t="s">
        <v>183</v>
      </c>
      <c r="B8" s="33" t="s">
        <v>184</v>
      </c>
      <c r="C8" s="34">
        <v>1594.384139</v>
      </c>
      <c r="D8" s="26">
        <v>1594.384139</v>
      </c>
      <c r="E8" s="27"/>
    </row>
    <row r="9" ht="17" customHeight="1" spans="1:5">
      <c r="A9" s="35" t="s">
        <v>185</v>
      </c>
      <c r="B9" s="36" t="s">
        <v>186</v>
      </c>
      <c r="C9" s="37">
        <v>377.3311</v>
      </c>
      <c r="D9" s="10">
        <v>377.3311</v>
      </c>
      <c r="E9" s="11"/>
    </row>
    <row r="10" ht="17" customHeight="1" spans="1:5">
      <c r="A10" s="35" t="s">
        <v>187</v>
      </c>
      <c r="B10" s="36" t="s">
        <v>188</v>
      </c>
      <c r="C10" s="37">
        <v>606.2604</v>
      </c>
      <c r="D10" s="10">
        <v>606.2604</v>
      </c>
      <c r="E10" s="11"/>
    </row>
    <row r="11" ht="17" customHeight="1" spans="1:5">
      <c r="A11" s="35" t="s">
        <v>189</v>
      </c>
      <c r="B11" s="36" t="s">
        <v>190</v>
      </c>
      <c r="C11" s="37">
        <v>74.1222</v>
      </c>
      <c r="D11" s="10">
        <v>74.1222</v>
      </c>
      <c r="E11" s="11"/>
    </row>
    <row r="12" ht="17" customHeight="1" spans="1:5">
      <c r="A12" s="35" t="s">
        <v>191</v>
      </c>
      <c r="B12" s="36" t="s">
        <v>192</v>
      </c>
      <c r="C12" s="37">
        <v>247.4124</v>
      </c>
      <c r="D12" s="10">
        <v>247.4124</v>
      </c>
      <c r="E12" s="11"/>
    </row>
    <row r="13" ht="17" customHeight="1" spans="1:5">
      <c r="A13" s="35" t="s">
        <v>193</v>
      </c>
      <c r="B13" s="36" t="s">
        <v>194</v>
      </c>
      <c r="C13" s="37">
        <v>181.536576</v>
      </c>
      <c r="D13" s="10">
        <v>181.536576</v>
      </c>
      <c r="E13" s="11"/>
    </row>
    <row r="14" ht="17" customHeight="1" spans="1:5">
      <c r="A14" s="35" t="s">
        <v>195</v>
      </c>
      <c r="B14" s="36" t="s">
        <v>196</v>
      </c>
      <c r="C14" s="37"/>
      <c r="D14" s="10"/>
      <c r="E14" s="11"/>
    </row>
    <row r="15" ht="17" customHeight="1" spans="1:5">
      <c r="A15" s="35" t="s">
        <v>197</v>
      </c>
      <c r="B15" s="36" t="s">
        <v>198</v>
      </c>
      <c r="C15" s="37">
        <v>10.212229</v>
      </c>
      <c r="D15" s="10">
        <v>10.212229</v>
      </c>
      <c r="E15" s="11"/>
    </row>
    <row r="16" ht="17" customHeight="1" spans="1:5">
      <c r="A16" s="35" t="s">
        <v>199</v>
      </c>
      <c r="B16" s="36" t="s">
        <v>200</v>
      </c>
      <c r="C16" s="37">
        <v>73.749234</v>
      </c>
      <c r="D16" s="10">
        <v>73.749234</v>
      </c>
      <c r="E16" s="11"/>
    </row>
    <row r="17" ht="17" customHeight="1" spans="1:5">
      <c r="A17" s="35" t="s">
        <v>201</v>
      </c>
      <c r="B17" s="36" t="s">
        <v>202</v>
      </c>
      <c r="C17" s="37">
        <v>23.76</v>
      </c>
      <c r="D17" s="10">
        <v>23.76</v>
      </c>
      <c r="E17" s="11"/>
    </row>
    <row r="18" ht="17" customHeight="1" spans="1:5">
      <c r="A18" s="32" t="s">
        <v>203</v>
      </c>
      <c r="B18" s="33" t="s">
        <v>204</v>
      </c>
      <c r="C18" s="27">
        <f>250.829147</f>
        <v>250.829147</v>
      </c>
      <c r="D18" s="26"/>
      <c r="E18" s="27">
        <f>250.829147</f>
        <v>250.829147</v>
      </c>
    </row>
    <row r="19" ht="17" customHeight="1" spans="1:5">
      <c r="A19" s="35" t="s">
        <v>205</v>
      </c>
      <c r="B19" s="36" t="s">
        <v>206</v>
      </c>
      <c r="C19" s="37">
        <v>5.8</v>
      </c>
      <c r="D19" s="10"/>
      <c r="E19" s="11">
        <v>5.8</v>
      </c>
    </row>
    <row r="20" ht="17" customHeight="1" spans="1:5">
      <c r="A20" s="35" t="s">
        <v>207</v>
      </c>
      <c r="B20" s="36" t="s">
        <v>208</v>
      </c>
      <c r="C20" s="37">
        <v>3</v>
      </c>
      <c r="D20" s="10"/>
      <c r="E20" s="11">
        <v>3</v>
      </c>
    </row>
    <row r="21" ht="17" customHeight="1" spans="1:5">
      <c r="A21" s="35" t="s">
        <v>209</v>
      </c>
      <c r="B21" s="36" t="s">
        <v>210</v>
      </c>
      <c r="C21" s="37">
        <v>118.4</v>
      </c>
      <c r="D21" s="10"/>
      <c r="E21" s="11">
        <v>118.4</v>
      </c>
    </row>
    <row r="22" ht="17" customHeight="1" spans="1:5">
      <c r="A22" s="35" t="s">
        <v>211</v>
      </c>
      <c r="B22" s="36" t="s">
        <v>212</v>
      </c>
      <c r="C22" s="37">
        <v>45.79485</v>
      </c>
      <c r="D22" s="10"/>
      <c r="E22" s="11">
        <v>45.79485</v>
      </c>
    </row>
    <row r="23" ht="17" customHeight="1" spans="1:5">
      <c r="A23" s="35" t="s">
        <v>213</v>
      </c>
      <c r="B23" s="36" t="s">
        <v>214</v>
      </c>
      <c r="C23" s="37">
        <v>25</v>
      </c>
      <c r="D23" s="10"/>
      <c r="E23" s="11">
        <v>25</v>
      </c>
    </row>
    <row r="24" ht="17" customHeight="1" spans="1:5">
      <c r="A24" s="35" t="s">
        <v>215</v>
      </c>
      <c r="B24" s="36" t="s">
        <v>216</v>
      </c>
      <c r="C24" s="37">
        <v>22.2</v>
      </c>
      <c r="D24" s="10"/>
      <c r="E24" s="11">
        <v>22.2</v>
      </c>
    </row>
    <row r="25" ht="17" customHeight="1" spans="1:5">
      <c r="A25" s="35" t="s">
        <v>217</v>
      </c>
      <c r="B25" s="36" t="s">
        <v>218</v>
      </c>
      <c r="C25" s="37">
        <v>17.019054</v>
      </c>
      <c r="D25" s="10"/>
      <c r="E25" s="11">
        <v>17.019054</v>
      </c>
    </row>
    <row r="26" ht="17" customHeight="1" spans="1:5">
      <c r="A26" s="35" t="s">
        <v>219</v>
      </c>
      <c r="B26" s="36" t="s">
        <v>220</v>
      </c>
      <c r="C26" s="37">
        <v>13.615243</v>
      </c>
      <c r="D26" s="10"/>
      <c r="E26" s="11">
        <v>13.615243</v>
      </c>
    </row>
    <row r="27" ht="17" customHeight="1" spans="1:5">
      <c r="A27" s="32" t="s">
        <v>221</v>
      </c>
      <c r="B27" s="33" t="s">
        <v>222</v>
      </c>
      <c r="C27" s="34">
        <v>43.58065</v>
      </c>
      <c r="D27" s="26">
        <v>43.58065</v>
      </c>
      <c r="E27" s="27"/>
    </row>
    <row r="28" ht="17" customHeight="1" spans="1:5">
      <c r="A28" s="35" t="s">
        <v>223</v>
      </c>
      <c r="B28" s="36" t="s">
        <v>224</v>
      </c>
      <c r="C28" s="37">
        <v>37.35265</v>
      </c>
      <c r="D28" s="10">
        <v>37.35265</v>
      </c>
      <c r="E28" s="11"/>
    </row>
    <row r="29" ht="17" customHeight="1" spans="1:5">
      <c r="A29" s="35" t="s">
        <v>225</v>
      </c>
      <c r="B29" s="36" t="s">
        <v>226</v>
      </c>
      <c r="C29" s="37">
        <v>6.228</v>
      </c>
      <c r="D29" s="10">
        <v>6.228</v>
      </c>
      <c r="E29" s="11"/>
    </row>
    <row r="30" ht="17" customHeight="1" spans="1:5">
      <c r="A30" s="1" t="s">
        <v>84</v>
      </c>
      <c r="B30" s="1"/>
      <c r="C30" s="1"/>
      <c r="D30" s="1"/>
      <c r="E30" s="1"/>
    </row>
  </sheetData>
  <mergeCells count="5">
    <mergeCell ref="A2:E2"/>
    <mergeCell ref="A3:B3"/>
    <mergeCell ref="A4:B4"/>
    <mergeCell ref="C4:E4"/>
    <mergeCell ref="A30:E30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ug</cp:lastModifiedBy>
  <dcterms:created xsi:type="dcterms:W3CDTF">2026-03-09T07:23:00Z</dcterms:created>
  <dcterms:modified xsi:type="dcterms:W3CDTF">2026-03-10T10:11:11Z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