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95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国有资本经营预算支出情况表" sheetId="14" r:id="rId14"/>
    <sheet name="政府采购表" sheetId="15" r:id="rId15"/>
    <sheet name="部门（单位）整体支出绩效目标表" sheetId="16" r:id="rId16"/>
    <sheet name="2025年中央水利发展资金绩效目标申报表" sheetId="17" r:id="rId17"/>
    <sheet name="2025年县级预算-工作经费绩效目标申报表" sheetId="18" r:id="rId18"/>
    <sheet name="预算公开情况审核表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<sst xmlns="http://schemas.openxmlformats.org/spreadsheetml/2006/main" count="743" uniqueCount="460">
  <si>
    <t>单位代码：304001</t>
  </si>
  <si>
    <t>单位名称：庆城县水务局</t>
  </si>
  <si>
    <t>部门预算公开表</t>
  </si>
  <si>
    <t xml:space="preserve">     </t>
  </si>
  <si>
    <t>编制日期：</t>
  </si>
  <si>
    <t>部门领导：袁博</t>
  </si>
  <si>
    <t>财务负责人：李明祥</t>
  </si>
  <si>
    <t>制表人：程允忠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</si>
  <si>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</si>
  <si>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</si>
  <si>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</si>
  <si>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</si>
  <si>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</si>
  <si>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</si>
  <si>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</si>
  <si>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</si>
  <si>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</si>
  <si>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</si>
  <si>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</si>
  <si>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</si>
  <si>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</si>
  <si>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</si>
  <si>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</si>
  <si>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</si>
  <si>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</si>
  <si>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</si>
  <si>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</si>
  <si>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</si>
  <si>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</si>
  <si>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</si>
  <si>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</si>
  <si>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</si>
  <si>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</si>
  <si>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</si>
  <si>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</si>
  <si>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</si>
  <si>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</si>
  <si>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</si>
  <si>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</si>
  <si>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</si>
  <si>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</si>
  <si>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</si>
  <si>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</si>
  <si>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</si>
  <si>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</si>
  <si>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</si>
  <si>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</si>
  <si>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</si>
  <si>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</si>
  <si>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</si>
  <si>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</si>
  <si>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</si>
  <si>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</si>
  <si>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</si>
  <si>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</si>
  <si>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</si>
  <si>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</si>
  <si>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</si>
  <si>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</si>
  <si>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</si>
  <si>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</si>
  <si>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</si>
  <si>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</si>
  <si>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</si>
  <si>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</si>
  <si>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</si>
  <si>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</si>
  <si>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</si>
  <si>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</si>
  <si>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</si>
  <si>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</si>
  <si>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</si>
  <si>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</si>
  <si>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</si>
  <si>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</si>
  <si>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</si>
  <si>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</si>
  <si>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</si>
  <si>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</si>
  <si>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</si>
  <si>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</si>
  <si>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</si>
  <si>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</si>
  <si>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</si>
  <si>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</si>
  <si>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</si>
  <si>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</si>
  <si>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</si>
  <si>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</si>
  <si>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</si>
  <si>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</si>
  <si>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</si>
  <si>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</si>
  <si>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</si>
  <si>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</si>
  <si>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</si>
  <si>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</si>
  <si>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</si>
  <si>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</si>
  <si>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</si>
  <si>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</si>
  <si>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</si>
  <si>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</si>
  <si>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其他优抚支出</t>
  </si>
  <si>
    <t>遗属生活补助</t>
  </si>
  <si>
    <t>其他社会保障和就业支出</t>
  </si>
  <si>
    <t>卫生健康支出</t>
  </si>
  <si>
    <t>行政事业单位医疗</t>
  </si>
  <si>
    <t>行政单位医疗</t>
  </si>
  <si>
    <t>农林水支出</t>
  </si>
  <si>
    <t>水利</t>
  </si>
  <si>
    <t>行政运行（基本）</t>
  </si>
  <si>
    <t>行政运行（项目）</t>
  </si>
  <si>
    <t>水利工程建设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</si>
  <si>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</si>
  <si>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</si>
  <si>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</si>
  <si>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</si>
  <si>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</si>
  <si>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</si>
  <si>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</si>
  <si>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</si>
  <si>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</si>
  <si>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</si>
  <si>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</si>
  <si>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</si>
  <si>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</si>
  <si>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</si>
  <si>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</si>
  <si>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</si>
  <si>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</si>
  <si>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</si>
  <si>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</si>
  <si>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</si>
  <si>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</si>
  <si>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</si>
  <si>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</si>
  <si>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</si>
  <si>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</si>
  <si>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</si>
  <si>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</si>
  <si>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</si>
  <si>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</si>
  <si>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</si>
  <si>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</si>
  <si>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</si>
  <si>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</si>
  <si>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</si>
  <si>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</si>
  <si>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</si>
  <si>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</si>
  <si>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</si>
  <si>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</si>
  <si>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</si>
  <si>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</si>
  <si>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庆城县水务局</t>
  </si>
  <si>
    <t>一般公共预算支出情况表</t>
  </si>
  <si>
    <t>科目编码</t>
  </si>
  <si>
    <t>科目名称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</si>
  <si>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</si>
  <si>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</si>
  <si>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</si>
  <si>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</si>
  <si>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</si>
  <si>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</si>
  <si>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</si>
  <si>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</si>
  <si>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</si>
  <si>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213</t>
  </si>
  <si>
    <t>21303</t>
  </si>
  <si>
    <t>2130301</t>
  </si>
  <si>
    <t>2130305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</si>
  <si>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</si>
  <si>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</si>
  <si>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</si>
  <si>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</si>
  <si>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</si>
  <si>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</si>
  <si>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</si>
  <si>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</si>
  <si>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</si>
  <si>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</si>
  <si>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</si>
  <si>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</si>
  <si>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</si>
  <si>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</si>
  <si>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</si>
  <si>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</si>
  <si>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</si>
  <si>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</si>
  <si>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</si>
  <si>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</si>
  <si>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</si>
  <si>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</si>
  <si>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</si>
  <si>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</si>
  <si>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采暖补贴</t>
  </si>
  <si>
    <t>其他工资福利</t>
  </si>
  <si>
    <t>302</t>
  </si>
  <si>
    <t>商品和服务支出</t>
  </si>
  <si>
    <t>30239</t>
  </si>
  <si>
    <t>其他交通费用</t>
  </si>
  <si>
    <t>30228</t>
  </si>
  <si>
    <t>工会经费</t>
  </si>
  <si>
    <t>30229</t>
  </si>
  <si>
    <t>福利费</t>
  </si>
  <si>
    <t>30216</t>
  </si>
  <si>
    <t>培训费</t>
  </si>
  <si>
    <t>30231</t>
  </si>
  <si>
    <t>公务用车运行维护费</t>
  </si>
  <si>
    <t>30217</t>
  </si>
  <si>
    <t>公务接待费</t>
  </si>
  <si>
    <t>30201</t>
  </si>
  <si>
    <t>办公费</t>
  </si>
  <si>
    <t>会议费</t>
  </si>
  <si>
    <t>物业管理费</t>
  </si>
  <si>
    <t>其他商品服务支出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</si>
  <si>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</si>
  <si>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</si>
  <si>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</si>
  <si>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</si>
  <si>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</si>
  <si>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</si>
  <si>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</si>
  <si>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</si>
  <si>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</si>
  <si>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</si>
  <si>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</si>
  <si>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</si>
  <si>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</si>
  <si>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</si>
  <si>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</si>
  <si>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</si>
  <si>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</si>
  <si>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</si>
  <si>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</si>
  <si>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</si>
  <si>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单位：元 </t>
  </si>
  <si>
    <t>总计</t>
  </si>
  <si>
    <t>政府采购表</t>
  </si>
  <si>
    <t>元</t>
  </si>
  <si>
    <t>预算单位</t>
  </si>
  <si>
    <t>是否形成国有资产</t>
  </si>
  <si>
    <t>是否集中采购</t>
  </si>
  <si>
    <t>计量单位</t>
  </si>
  <si>
    <t>规格</t>
  </si>
  <si>
    <t>单价</t>
  </si>
  <si>
    <t>数量</t>
  </si>
  <si>
    <t>资金来源</t>
  </si>
  <si>
    <t>需求时间</t>
  </si>
  <si>
    <t>备注</t>
  </si>
  <si>
    <t>一般预算拨款（补助）资金</t>
  </si>
  <si>
    <t>财政专户资金</t>
  </si>
  <si>
    <t>政府性基金</t>
  </si>
  <si>
    <t>上年专项结余资金</t>
  </si>
  <si>
    <t>其他自由资金</t>
  </si>
  <si>
    <t>采购项目</t>
  </si>
  <si>
    <t>采购目录</t>
  </si>
  <si>
    <t>经费拨款（补助）</t>
  </si>
  <si>
    <t>缴入国库的非税收入</t>
  </si>
  <si>
    <t>教育收费资金</t>
  </si>
  <si>
    <t>医疗收费资金</t>
  </si>
  <si>
    <t>办公经费</t>
  </si>
  <si>
    <t>台式电脑</t>
  </si>
  <si>
    <t>是</t>
  </si>
  <si>
    <t>台</t>
  </si>
  <si>
    <t/>
  </si>
  <si>
    <t>笔记本电脑</t>
  </si>
  <si>
    <t>办公桌椅</t>
  </si>
  <si>
    <t>套</t>
  </si>
  <si>
    <t>其他办公用品</t>
  </si>
  <si>
    <t>复印机</t>
  </si>
  <si>
    <t>组</t>
  </si>
  <si>
    <t>打印机</t>
  </si>
  <si>
    <t>个</t>
  </si>
  <si>
    <t>碎纸机</t>
  </si>
  <si>
    <t>否</t>
  </si>
  <si>
    <t>打印纸</t>
  </si>
  <si>
    <t>箱</t>
  </si>
  <si>
    <t>硒鼓墨粉</t>
  </si>
  <si>
    <t>部门（单位）整体支出绩效目标表</t>
  </si>
  <si>
    <t>（2025年度）</t>
  </si>
  <si>
    <t>部门（单位）职能</t>
  </si>
  <si>
    <t>部门（单位）职能依据【填写三定方案文件名及文号】</t>
  </si>
  <si>
    <t>县委办发〔2024〕35号文件，中共庆城县委办公室庆城县人民政府办公室
关于印发《庆城县水务局职能配置、内设机构和人员编制规定》的通知</t>
  </si>
  <si>
    <t>1、统一管理全县水资源。2、负责编制全县水资源保护规划。3、拟定全县节约用水政策。4、编制节约用水规划，制定有关标准，负责和监督节约用水工作，推动节水型社会建设工作。5、承担全县水利工程建设与运行管理工作，指导防治水土流失。6、负责全县水利行业安全生产工作，组织、指导水库、大坝、在建水利工程的安全监督和水利建设市场的监督管理。</t>
  </si>
  <si>
    <t>部门年度
绩效目标</t>
  </si>
  <si>
    <t>目标1：保障在职人员的正常办公、生活秩序。
目标2：立足服务民生，提高水利工程质量，保障城乡居民饮水安全。
目标3：统一管理全县水资源，抓好项目建设管理。</t>
  </si>
  <si>
    <t>人员情况</t>
  </si>
  <si>
    <t>单位总人数</t>
  </si>
  <si>
    <t>人员编制数（人）</t>
  </si>
  <si>
    <t>在职人员数（人）</t>
  </si>
  <si>
    <t>预算情况（万元）</t>
  </si>
  <si>
    <t>按支出类型分</t>
  </si>
  <si>
    <t>预算金额（万元）</t>
  </si>
  <si>
    <t>项目个数</t>
  </si>
  <si>
    <t>项目总金额</t>
  </si>
  <si>
    <t>一级指标</t>
  </si>
  <si>
    <t>二级指标</t>
  </si>
  <si>
    <t>三级指标</t>
  </si>
  <si>
    <t>指标值
类型</t>
  </si>
  <si>
    <t>指标值</t>
  </si>
  <si>
    <t>度量
单位</t>
  </si>
  <si>
    <t>部门管理</t>
  </si>
  <si>
    <t>资金投入</t>
  </si>
  <si>
    <t>基本支出预算执行率</t>
  </si>
  <si>
    <t>=</t>
  </si>
  <si>
    <t>%</t>
  </si>
  <si>
    <t>项目支出预算执行率</t>
  </si>
  <si>
    <t>≤</t>
  </si>
  <si>
    <t>“三公经费”控制率</t>
  </si>
  <si>
    <t>结转结余变动率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</si>
  <si>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</si>
  <si>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</si>
  <si>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</si>
  <si>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</si>
  <si>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</si>
  <si>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</si>
  <si>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</si>
  <si>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</si>
  <si>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</si>
  <si>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</si>
  <si>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</si>
  <si>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</si>
  <si>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</si>
  <si>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</si>
  <si>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</si>
  <si>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</si>
  <si>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维修养护水库</t>
  </si>
  <si>
    <t>≥</t>
  </si>
  <si>
    <t>座</t>
  </si>
  <si>
    <t>维修养护小型水利工程</t>
  </si>
  <si>
    <t>处</t>
  </si>
  <si>
    <t>查办违法取水、违法采砂案件</t>
  </si>
  <si>
    <t>起</t>
  </si>
  <si>
    <t>保障全县居民饮水安全</t>
  </si>
  <si>
    <t>有效保障</t>
  </si>
  <si>
    <t>规划及保护水资源</t>
  </si>
  <si>
    <t>合理规划</t>
  </si>
  <si>
    <t>保障工作正常开展人数</t>
  </si>
  <si>
    <t>人</t>
  </si>
  <si>
    <t>不断优化营商环境</t>
  </si>
  <si>
    <t>持续优化</t>
  </si>
  <si>
    <t>部门效果目标</t>
  </si>
  <si>
    <t>提高干部职工工作积极性</t>
  </si>
  <si>
    <t>有效提高</t>
  </si>
  <si>
    <t>提升业务能力和管理水平</t>
  </si>
  <si>
    <t>提升</t>
  </si>
  <si>
    <t>提升居民饮水水质</t>
  </si>
  <si>
    <t>改善生态环境</t>
  </si>
  <si>
    <t>明显改善</t>
  </si>
  <si>
    <t>社会影响</t>
  </si>
  <si>
    <t>节约用水政策公众知晓度</t>
  </si>
  <si>
    <t>提高群众节约用水、保护水资源意识</t>
  </si>
  <si>
    <t>提高</t>
  </si>
  <si>
    <t>服务对象满意度</t>
  </si>
  <si>
    <t>群众满意度</t>
  </si>
  <si>
    <t>能力建设</t>
  </si>
  <si>
    <t>长效管理</t>
  </si>
  <si>
    <t>政务公开和部门行为透明度</t>
  </si>
  <si>
    <t>持续增强</t>
  </si>
  <si>
    <t>内控制度健全性</t>
  </si>
  <si>
    <t>人力资源建设</t>
  </si>
  <si>
    <t>人员培训和干部考核机制</t>
  </si>
  <si>
    <t>档案管理</t>
  </si>
  <si>
    <t>档案管理制度</t>
  </si>
  <si>
    <t>财政部门
审核意见</t>
  </si>
  <si>
    <t>业务股室审核意见</t>
  </si>
  <si>
    <t>（签章）</t>
  </si>
  <si>
    <t>绩效管理股审核意见</t>
  </si>
  <si>
    <t>项目支出绩效目标申报表</t>
  </si>
  <si>
    <t>填报单位：庆城县水务局</t>
  </si>
  <si>
    <t>项目名称</t>
  </si>
  <si>
    <t>2025年中央水利发展资金</t>
  </si>
  <si>
    <t>主管部门及代码</t>
  </si>
  <si>
    <t>实施单位</t>
  </si>
  <si>
    <t>项目属性</t>
  </si>
  <si>
    <t>新建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</si>
  <si>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</si>
  <si>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</si>
  <si>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</si>
  <si>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</si>
  <si>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</si>
  <si>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</si>
  <si>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</si>
  <si>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</si>
  <si>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1.新建农业灌溉井“以电折水”样本井1个；2.小型水库工程维修养护2座。</t>
  </si>
  <si>
    <t>绩效指标</t>
  </si>
  <si>
    <t>成本指标</t>
  </si>
  <si>
    <t>经济成本指标</t>
  </si>
  <si>
    <t>成本控制率</t>
  </si>
  <si>
    <t>=100%</t>
  </si>
  <si>
    <t>产出指标</t>
  </si>
  <si>
    <t>数量指标</t>
  </si>
  <si>
    <t>新建农业灌溉井“以电折水”样本井</t>
  </si>
  <si>
    <t>1个</t>
  </si>
  <si>
    <t>小型水库工程维修养护</t>
  </si>
  <si>
    <t>2座</t>
  </si>
  <si>
    <t>质量指标</t>
  </si>
  <si>
    <t>项目验收合格率</t>
  </si>
  <si>
    <t>时效指标</t>
  </si>
  <si>
    <t>资金拨付及时率</t>
  </si>
  <si>
    <t>效益指标</t>
  </si>
  <si>
    <t>经济效益</t>
  </si>
  <si>
    <t>提升财政资金使用效益</t>
  </si>
  <si>
    <t>社会效益</t>
  </si>
  <si>
    <t>水安全保障能力提升情况</t>
  </si>
  <si>
    <t>生态效益</t>
  </si>
  <si>
    <t>区域水生态环境修复成效</t>
  </si>
  <si>
    <t>可持续影响</t>
  </si>
  <si>
    <t>居民用水水质持续变好</t>
  </si>
  <si>
    <t>持续变好</t>
  </si>
  <si>
    <t>满意度指标</t>
  </si>
  <si>
    <t>项目区域居民满意度</t>
  </si>
  <si>
    <t>≥96%</t>
  </si>
  <si>
    <t>2025年县级预算-工作经费</t>
  </si>
  <si>
    <t>保障44名职工正常办公，单位正常运转。</t>
  </si>
  <si>
    <t>打印机加墨</t>
  </si>
  <si>
    <t>30次</t>
  </si>
  <si>
    <t>购买打印纸</t>
  </si>
  <si>
    <t>10箱</t>
  </si>
  <si>
    <t>正常办公保障率</t>
  </si>
  <si>
    <t>业务能力提升</t>
  </si>
  <si>
    <t>部门/单位预算公开情况审核表</t>
  </si>
  <si>
    <t>部门（单位）名称：庆城县水务局</t>
  </si>
  <si>
    <t>单位所属部门：庆城县水务局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</si>
  <si>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</si>
  <si>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</si>
  <si>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</si>
  <si>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</si>
  <si>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</si>
  <si>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</si>
  <si>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</si>
  <si>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</si>
  <si>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</si>
  <si>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</si>
  <si>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</si>
  <si>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</si>
  <si>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</si>
  <si>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</si>
  <si>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</si>
  <si>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一般公共预算基本支出情况表</t>
  </si>
  <si>
    <t>一般公共预算“三公”经费支出情况表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</si>
  <si>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</si>
  <si>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</si>
  <si>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</si>
  <si>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</si>
  <si>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</si>
  <si>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</si>
  <si>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</si>
  <si>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</si>
  <si>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</si>
  <si>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</si>
  <si>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</si>
  <si>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</si>
  <si>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科
（股）审核</t>
  </si>
  <si>
    <t>财政预算科
（股）审核</t>
  </si>
  <si>
    <t>财政
信息
科（股）
审核</t>
  </si>
  <si>
    <t>审核人</t>
  </si>
  <si>
    <r>
      <rPr>
        <sz val="11"/>
        <color theme="1"/>
        <rFont val="宋体"/>
        <charset val="134"/>
        <scheme val="minor"/>
      </rPr>
      <t xml:space="preserve">备注: </t>
    </r>
    <r>
      <rPr>
        <sz val="11"/>
        <color theme="1"/>
        <rFont val="宋体"/>
        <charset val="134"/>
      </rPr>
      <t>1.审核时，每个部门/单位应出具1张审核表；
      2.出具审核意见时，请先对照审核内容逐项审核后，再出具总体意见并签字确认；</t>
    </r>
    <r>
      <rPr>
        <sz val="11"/>
        <color theme="1"/>
        <rFont val="宋体"/>
        <charset val="134"/>
        <scheme val="minor"/>
      </rPr>
      <t xml:space="preserve">
      3.此表一式三份，部门/单位、业务科（股）室、信息科（股）室各执一份。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</si>
</sst>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  <numFmt numFmtId="177" formatCode="0.00_ "/>
    <numFmt numFmtId="178" formatCode="yyyy/mm/dd"/>
  </numFmts>
  <fonts count="57">
    <font>
      <sz val="11"/>
      <color indexed="8"/>
      <name val="宋体"/>
      <charset val="1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1"/>
      <color theme="1"/>
      <name val="思源黑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b/>
      <sz val="20"/>
      <name val="宋体"/>
      <charset val="134"/>
    </font>
    <font>
      <b/>
      <sz val="20"/>
      <name val="Default"/>
      <charset val="0"/>
    </font>
    <font>
      <b/>
      <sz val="10"/>
      <name val="宋体"/>
      <charset val="0"/>
    </font>
    <font>
      <b/>
      <sz val="10"/>
      <name val="Default"/>
      <charset val="0"/>
    </font>
    <font>
      <sz val="10"/>
      <name val="Default"/>
      <charset val="0"/>
    </font>
    <font>
      <sz val="10"/>
      <name val="宋体"/>
      <charset val="0"/>
    </font>
    <font>
      <sz val="8"/>
      <color indexed="8"/>
      <name val="宋体"/>
      <charset val="134"/>
    </font>
    <font>
      <sz val="8"/>
      <name val="宋体"/>
      <charset val="134"/>
      <scheme val="minor"/>
    </font>
    <font>
      <sz val="8"/>
      <name val="Arial"/>
      <charset val="0"/>
    </font>
    <font>
      <sz val="9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5" borderId="1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6" fillId="7" borderId="20" applyNumberFormat="0" applyAlignment="0" applyProtection="0">
      <alignment vertical="center"/>
    </xf>
    <xf numFmtId="0" fontId="47" fillId="7" borderId="19" applyNumberFormat="0" applyAlignment="0" applyProtection="0">
      <alignment vertical="center"/>
    </xf>
    <xf numFmtId="0" fontId="48" fillId="8" borderId="21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</cellStyleXfs>
  <cellXfs count="12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3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vertical="center" wrapText="1"/>
    </xf>
    <xf numFmtId="0" fontId="21" fillId="0" borderId="1" xfId="0" applyNumberFormat="1" applyFont="1" applyFill="1" applyBorder="1" applyAlignment="1">
      <alignment vertical="center" wrapText="1"/>
    </xf>
    <xf numFmtId="0" fontId="22" fillId="0" borderId="1" xfId="0" applyNumberFormat="1" applyFont="1" applyFill="1" applyBorder="1" applyAlignment="1"/>
    <xf numFmtId="176" fontId="21" fillId="0" borderId="1" xfId="0" applyNumberFormat="1" applyFont="1" applyFill="1" applyBorder="1" applyAlignment="1">
      <alignment horizontal="right" vertical="top" wrapText="1"/>
    </xf>
    <xf numFmtId="0" fontId="21" fillId="0" borderId="1" xfId="0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/>
    <xf numFmtId="0" fontId="21" fillId="0" borderId="1" xfId="0" applyNumberFormat="1" applyFont="1" applyFill="1" applyBorder="1" applyAlignment="1">
      <alignment horizontal="right" vertical="top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4" fontId="26" fillId="0" borderId="14" xfId="0" applyNumberFormat="1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4" fontId="24" fillId="0" borderId="14" xfId="0" applyNumberFormat="1" applyFont="1" applyBorder="1" applyAlignment="1">
      <alignment vertical="center" wrapText="1"/>
    </xf>
    <xf numFmtId="0" fontId="24" fillId="0" borderId="15" xfId="0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right" vertical="center" wrapText="1"/>
    </xf>
    <xf numFmtId="4" fontId="24" fillId="0" borderId="14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4" fontId="26" fillId="0" borderId="15" xfId="0" applyNumberFormat="1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4" fontId="24" fillId="0" borderId="15" xfId="0" applyNumberFormat="1" applyFont="1" applyBorder="1" applyAlignment="1">
      <alignment vertical="center" wrapText="1"/>
    </xf>
    <xf numFmtId="4" fontId="26" fillId="0" borderId="15" xfId="0" applyNumberFormat="1" applyFont="1" applyBorder="1" applyAlignment="1">
      <alignment horizontal="right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4" borderId="13" xfId="0" applyFont="1" applyFill="1" applyBorder="1" applyAlignment="1">
      <alignment horizontal="left" vertical="center" wrapText="1"/>
    </xf>
    <xf numFmtId="0" fontId="26" fillId="4" borderId="15" xfId="0" applyFont="1" applyFill="1" applyBorder="1" applyAlignment="1">
      <alignment horizontal="left" vertical="center" wrapText="1"/>
    </xf>
    <xf numFmtId="0" fontId="24" fillId="4" borderId="13" xfId="0" applyFont="1" applyFill="1" applyBorder="1" applyAlignment="1">
      <alignment horizontal="left" vertical="center" wrapText="1"/>
    </xf>
    <xf numFmtId="0" fontId="24" fillId="4" borderId="15" xfId="0" applyFont="1" applyFill="1" applyBorder="1" applyAlignment="1">
      <alignment horizontal="left" vertical="center" wrapText="1"/>
    </xf>
    <xf numFmtId="4" fontId="26" fillId="0" borderId="14" xfId="0" applyNumberFormat="1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4" fontId="26" fillId="4" borderId="15" xfId="0" applyNumberFormat="1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177" fontId="26" fillId="4" borderId="15" xfId="0" applyNumberFormat="1" applyFont="1" applyFill="1" applyBorder="1" applyAlignment="1">
      <alignment vertical="center" wrapText="1"/>
    </xf>
    <xf numFmtId="177" fontId="26" fillId="4" borderId="14" xfId="0" applyNumberFormat="1" applyFont="1" applyFill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177" fontId="26" fillId="0" borderId="15" xfId="0" applyNumberFormat="1" applyFont="1" applyBorder="1" applyAlignment="1">
      <alignment horizontal="right" vertical="center" wrapText="1"/>
    </xf>
    <xf numFmtId="177" fontId="26" fillId="0" borderId="14" xfId="0" applyNumberFormat="1" applyFont="1" applyBorder="1" applyAlignment="1">
      <alignment horizontal="right" vertical="center" wrapText="1"/>
    </xf>
    <xf numFmtId="0" fontId="24" fillId="0" borderId="13" xfId="0" applyFont="1" applyBorder="1" applyAlignment="1">
      <alignment horizontal="left" vertical="center" wrapText="1"/>
    </xf>
    <xf numFmtId="177" fontId="24" fillId="4" borderId="15" xfId="0" applyNumberFormat="1" applyFont="1" applyFill="1" applyBorder="1" applyAlignment="1">
      <alignment vertical="center" wrapText="1"/>
    </xf>
    <xf numFmtId="177" fontId="24" fillId="0" borderId="15" xfId="0" applyNumberFormat="1" applyFont="1" applyBorder="1" applyAlignment="1">
      <alignment horizontal="right" vertical="center" wrapText="1"/>
    </xf>
    <xf numFmtId="177" fontId="24" fillId="0" borderId="14" xfId="0" applyNumberFormat="1" applyFont="1" applyBorder="1" applyAlignment="1">
      <alignment horizontal="right" vertical="center" wrapText="1"/>
    </xf>
    <xf numFmtId="0" fontId="27" fillId="0" borderId="13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0" borderId="13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center" wrapText="1"/>
    </xf>
    <xf numFmtId="4" fontId="29" fillId="0" borderId="15" xfId="0" applyNumberFormat="1" applyFont="1" applyBorder="1" applyAlignment="1">
      <alignment horizontal="right" vertical="center" wrapText="1"/>
    </xf>
    <xf numFmtId="4" fontId="29" fillId="0" borderId="14" xfId="0" applyNumberFormat="1" applyFont="1" applyBorder="1" applyAlignment="1">
      <alignment horizontal="right" vertical="center" wrapText="1"/>
    </xf>
    <xf numFmtId="0" fontId="30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31" fillId="0" borderId="0" xfId="0" applyFont="1" applyBorder="1" applyAlignment="1">
      <alignment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30" fillId="0" borderId="14" xfId="0" applyFont="1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178" fontId="34" fillId="0" borderId="0" xfId="0" applyNumberFormat="1" applyFont="1" applyBorder="1" applyAlignment="1">
      <alignment vertical="center" wrapText="1"/>
    </xf>
    <xf numFmtId="0" fontId="3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0" sqref="I10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</row>
    <row r="2" ht="16.35" customHeight="1" spans="1:1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6.05" customHeight="1" spans="1:11">
      <c r="A3" s="107"/>
      <c r="B3" s="119" t="s">
        <v>0</v>
      </c>
      <c r="C3" s="119"/>
      <c r="D3" s="119"/>
      <c r="E3" s="120"/>
      <c r="F3" s="107"/>
      <c r="G3" s="107"/>
      <c r="H3" s="107"/>
      <c r="I3" s="107"/>
      <c r="J3" s="107"/>
      <c r="K3" s="107"/>
    </row>
    <row r="4" ht="26.05" customHeight="1" spans="1:11">
      <c r="A4" s="107"/>
      <c r="B4" s="119" t="s">
        <v>1</v>
      </c>
      <c r="C4" s="119"/>
      <c r="D4" s="119"/>
      <c r="E4" s="119"/>
      <c r="F4" s="107"/>
      <c r="G4" s="107"/>
      <c r="H4" s="107"/>
      <c r="I4" s="107"/>
      <c r="J4" s="107"/>
      <c r="K4" s="107"/>
    </row>
    <row r="5" ht="16.35" customHeight="1" spans="1:1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ht="89.9" customHeight="1" spans="1:11">
      <c r="A6" s="64"/>
      <c r="B6" s="121" t="s">
        <v>2</v>
      </c>
      <c r="C6" s="121"/>
      <c r="D6" s="121"/>
      <c r="E6" s="121"/>
      <c r="F6" s="121"/>
      <c r="G6" s="121"/>
      <c r="H6" s="121"/>
      <c r="I6" s="121"/>
      <c r="J6" s="121"/>
      <c r="K6" s="121"/>
    </row>
    <row r="7" ht="26.05" customHeight="1" spans="1:1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ht="26.05" customHeight="1" spans="1:1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ht="26.05" customHeight="1" spans="1:1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ht="26.05" customHeight="1" spans="1:11">
      <c r="A10" s="107"/>
      <c r="B10" s="120" t="s">
        <v>3</v>
      </c>
      <c r="C10" s="120"/>
      <c r="D10" s="120"/>
      <c r="E10" s="120"/>
      <c r="F10" s="122" t="s">
        <v>4</v>
      </c>
      <c r="G10" s="123">
        <v>45698</v>
      </c>
      <c r="H10" s="123"/>
      <c r="I10" s="123"/>
      <c r="J10" s="120"/>
      <c r="K10" s="107"/>
    </row>
    <row r="11" ht="26.05" customHeight="1" spans="1:11">
      <c r="A11" s="107"/>
      <c r="B11" s="120"/>
      <c r="C11" s="120"/>
      <c r="D11" s="120"/>
      <c r="E11" s="120"/>
      <c r="F11" s="120"/>
      <c r="G11" s="120"/>
      <c r="H11" s="120"/>
      <c r="I11" s="120"/>
      <c r="J11" s="120"/>
      <c r="K11" s="107"/>
    </row>
    <row r="12" ht="26.05" customHeight="1" spans="1:11">
      <c r="A12" s="107"/>
      <c r="B12" s="124" t="s">
        <v>5</v>
      </c>
      <c r="C12" s="124"/>
      <c r="D12" s="120"/>
      <c r="E12" s="124" t="s">
        <v>6</v>
      </c>
      <c r="F12" s="124"/>
      <c r="G12" s="120"/>
      <c r="H12" s="124" t="s">
        <v>7</v>
      </c>
      <c r="I12" s="124"/>
      <c r="J12" s="120"/>
      <c r="K12" s="107"/>
    </row>
    <row r="13" ht="16.35" customHeight="1" spans="1:11">
      <c r="A13" s="64"/>
      <c r="B13" s="64"/>
      <c r="C13" s="64" t="s">
        <v>8</v>
      </c>
      <c r="D13" s="64"/>
      <c r="E13" s="64"/>
      <c r="F13" s="64"/>
      <c r="G13" s="64"/>
      <c r="H13" s="64"/>
      <c r="I13" s="64"/>
      <c r="J13" s="64"/>
      <c r="K13" s="64"/>
    </row>
    <row r="14" ht="16.35" customHeight="1" spans="1:1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ht="16.35" customHeight="1" spans="1:11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</row>
  </sheetData>
  <mergeCells count="6">
    <mergeCell ref="B3:D3"/>
    <mergeCell ref="B4:E4"/>
    <mergeCell ref="B6:K6"/>
    <mergeCell ref="B12:C12"/>
    <mergeCell ref="E12:F12"/>
    <mergeCell ref="H12:I1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N14" sqref="N14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64"/>
      <c r="B1" s="64"/>
      <c r="C1" s="64"/>
      <c r="D1" s="64"/>
      <c r="E1" s="64"/>
      <c r="F1" s="64"/>
      <c r="G1" s="64"/>
      <c r="H1" s="64"/>
    </row>
    <row r="2" ht="26.05" customHeight="1" spans="1:8">
      <c r="A2" s="65" t="s">
        <v>223</v>
      </c>
      <c r="B2" s="65"/>
      <c r="C2" s="65"/>
      <c r="D2" s="65"/>
      <c r="E2" s="65"/>
      <c r="F2" s="65"/>
      <c r="G2" s="65"/>
      <c r="H2" s="65"/>
    </row>
    <row r="3" ht="26.05" customHeight="1" spans="1:8">
      <c r="A3" s="64"/>
      <c r="B3" s="64"/>
      <c r="C3" s="64"/>
      <c r="D3" s="64"/>
      <c r="E3" s="64"/>
      <c r="F3" s="64"/>
      <c r="G3" s="64"/>
      <c r="H3" s="66" t="s">
        <v>32</v>
      </c>
    </row>
    <row r="4" ht="26.05" customHeight="1" spans="1:8">
      <c r="A4" s="67" t="s">
        <v>151</v>
      </c>
      <c r="B4" s="73" t="s">
        <v>224</v>
      </c>
      <c r="C4" s="73"/>
      <c r="D4" s="73"/>
      <c r="E4" s="73"/>
      <c r="F4" s="73"/>
      <c r="G4" s="73" t="s">
        <v>214</v>
      </c>
      <c r="H4" s="68" t="s">
        <v>207</v>
      </c>
    </row>
    <row r="5" ht="26.05" customHeight="1" spans="1:8">
      <c r="A5" s="67"/>
      <c r="B5" s="73" t="s">
        <v>98</v>
      </c>
      <c r="C5" s="73" t="s">
        <v>225</v>
      </c>
      <c r="D5" s="73" t="s">
        <v>211</v>
      </c>
      <c r="E5" s="73" t="s">
        <v>226</v>
      </c>
      <c r="F5" s="73"/>
      <c r="G5" s="73"/>
      <c r="H5" s="68"/>
    </row>
    <row r="6" ht="26.05" customHeight="1" spans="1:8">
      <c r="A6" s="67"/>
      <c r="B6" s="73"/>
      <c r="C6" s="73"/>
      <c r="D6" s="73"/>
      <c r="E6" s="73" t="s">
        <v>227</v>
      </c>
      <c r="F6" s="73" t="s">
        <v>228</v>
      </c>
      <c r="G6" s="73"/>
      <c r="H6" s="68"/>
    </row>
    <row r="7" ht="26.05" customHeight="1" spans="1:8">
      <c r="A7" s="69" t="s">
        <v>98</v>
      </c>
      <c r="B7" s="81">
        <f>SUM(C7:F7)</f>
        <v>94005.86</v>
      </c>
      <c r="C7" s="81"/>
      <c r="D7" s="74">
        <v>6849.86</v>
      </c>
      <c r="E7" s="74"/>
      <c r="F7" s="74">
        <v>87156</v>
      </c>
      <c r="G7" s="74">
        <v>13500</v>
      </c>
      <c r="H7" s="75">
        <v>55477.89</v>
      </c>
    </row>
    <row r="8" ht="26.05" customHeight="1" spans="1:8">
      <c r="A8" s="69" t="s">
        <v>155</v>
      </c>
      <c r="B8" s="81">
        <f>SUM(C8:F8)</f>
        <v>94005.86</v>
      </c>
      <c r="C8" s="81"/>
      <c r="D8" s="74">
        <v>6849.86</v>
      </c>
      <c r="E8" s="74"/>
      <c r="F8" s="74">
        <v>87156</v>
      </c>
      <c r="G8" s="74">
        <v>13500</v>
      </c>
      <c r="H8" s="75">
        <v>55477.89</v>
      </c>
    </row>
    <row r="9" ht="26.05" customHeight="1" spans="1:8">
      <c r="A9" s="71" t="s">
        <v>155</v>
      </c>
      <c r="B9" s="74">
        <f>SUM(C9:F9)</f>
        <v>94005.86</v>
      </c>
      <c r="C9" s="74"/>
      <c r="D9" s="74">
        <v>6849.86</v>
      </c>
      <c r="E9" s="74"/>
      <c r="F9" s="74">
        <v>87156</v>
      </c>
      <c r="G9" s="74">
        <v>13500</v>
      </c>
      <c r="H9" s="75">
        <v>55477.89</v>
      </c>
    </row>
    <row r="10" ht="16.35" customHeight="1"/>
    <row r="11" ht="16.35" customHeight="1" spans="1:8">
      <c r="A11" s="64" t="s">
        <v>82</v>
      </c>
      <c r="B11" s="64"/>
      <c r="C11" s="64"/>
      <c r="D11" s="64"/>
      <c r="E11" s="64"/>
      <c r="F11" s="64"/>
      <c r="G11" s="64"/>
      <c r="H11" s="64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3" sqref="E3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64"/>
      <c r="B1" s="64"/>
      <c r="C1" s="64"/>
      <c r="D1" s="64"/>
      <c r="E1" s="64"/>
      <c r="F1" s="64"/>
    </row>
    <row r="2" ht="26.05" customHeight="1" spans="1:6">
      <c r="A2" s="65" t="s">
        <v>229</v>
      </c>
      <c r="B2" s="65"/>
      <c r="C2" s="65"/>
      <c r="D2" s="65"/>
      <c r="E2" s="65"/>
      <c r="F2" s="64"/>
    </row>
    <row r="3" ht="26.05" customHeight="1" spans="1:6">
      <c r="A3" s="64"/>
      <c r="B3" s="64"/>
      <c r="C3" s="64"/>
      <c r="D3" s="64"/>
      <c r="E3" s="64" t="s">
        <v>32</v>
      </c>
      <c r="F3" s="64"/>
    </row>
    <row r="4" ht="26.05" customHeight="1" spans="1:6">
      <c r="A4" s="67" t="s">
        <v>230</v>
      </c>
      <c r="B4" s="73" t="s">
        <v>35</v>
      </c>
      <c r="C4" s="73" t="s">
        <v>98</v>
      </c>
      <c r="D4" s="73" t="s">
        <v>95</v>
      </c>
      <c r="E4" s="68" t="s">
        <v>96</v>
      </c>
      <c r="F4" s="64"/>
    </row>
    <row r="5" ht="26.05" customHeight="1" spans="1:6">
      <c r="A5" s="67" t="s">
        <v>177</v>
      </c>
      <c r="B5" s="73" t="s">
        <v>177</v>
      </c>
      <c r="C5" s="73">
        <v>1</v>
      </c>
      <c r="D5" s="73">
        <v>2</v>
      </c>
      <c r="E5" s="68">
        <v>3</v>
      </c>
      <c r="F5" s="64"/>
    </row>
    <row r="6" ht="26.05" customHeight="1" spans="1:6">
      <c r="A6" s="76">
        <v>1</v>
      </c>
      <c r="B6" s="77" t="s">
        <v>98</v>
      </c>
      <c r="C6" s="78">
        <f>D6+E6</f>
        <v>672296.96</v>
      </c>
      <c r="D6" s="78">
        <f>SUM(D7:D16)</f>
        <v>672296.96</v>
      </c>
      <c r="E6" s="70"/>
      <c r="F6" s="64"/>
    </row>
    <row r="7" ht="26.05" customHeight="1" spans="1:6">
      <c r="A7" s="67">
        <v>2</v>
      </c>
      <c r="B7" s="79" t="s">
        <v>201</v>
      </c>
      <c r="C7" s="80">
        <f t="shared" ref="C7:C16" si="0">D7+E7</f>
        <v>103800</v>
      </c>
      <c r="D7" s="80">
        <v>103800</v>
      </c>
      <c r="E7" s="72"/>
      <c r="F7" s="64"/>
    </row>
    <row r="8" ht="26.05" customHeight="1" spans="1:6">
      <c r="A8" s="67">
        <v>3</v>
      </c>
      <c r="B8" s="79" t="s">
        <v>203</v>
      </c>
      <c r="C8" s="80">
        <f t="shared" si="0"/>
        <v>44382.31</v>
      </c>
      <c r="D8" s="80">
        <v>44382.31</v>
      </c>
      <c r="E8" s="72"/>
      <c r="F8" s="64"/>
    </row>
    <row r="9" ht="26.05" customHeight="1" spans="1:6">
      <c r="A9" s="67">
        <v>4</v>
      </c>
      <c r="B9" s="79" t="s">
        <v>205</v>
      </c>
      <c r="C9" s="80">
        <f t="shared" si="0"/>
        <v>92463.15</v>
      </c>
      <c r="D9" s="80">
        <v>92463.15</v>
      </c>
      <c r="E9" s="72"/>
      <c r="F9" s="64"/>
    </row>
    <row r="10" ht="26.05" customHeight="1" spans="1:6">
      <c r="A10" s="67">
        <v>5</v>
      </c>
      <c r="B10" s="79" t="s">
        <v>207</v>
      </c>
      <c r="C10" s="80">
        <f t="shared" si="0"/>
        <v>55477.89</v>
      </c>
      <c r="D10" s="80">
        <v>55477.89</v>
      </c>
      <c r="E10" s="72"/>
      <c r="F10" s="64"/>
    </row>
    <row r="11" ht="26.05" customHeight="1" spans="1:6">
      <c r="A11" s="67">
        <v>6</v>
      </c>
      <c r="B11" s="79" t="s">
        <v>209</v>
      </c>
      <c r="C11" s="80">
        <f t="shared" si="0"/>
        <v>87156</v>
      </c>
      <c r="D11" s="80">
        <v>87156</v>
      </c>
      <c r="E11" s="72"/>
      <c r="F11" s="64"/>
    </row>
    <row r="12" ht="26.05" customHeight="1" spans="1:6">
      <c r="A12" s="67">
        <v>7</v>
      </c>
      <c r="B12" s="79" t="s">
        <v>211</v>
      </c>
      <c r="C12" s="80">
        <f t="shared" si="0"/>
        <v>6849.86</v>
      </c>
      <c r="D12" s="80">
        <v>6849.86</v>
      </c>
      <c r="E12" s="72"/>
      <c r="F12" s="64"/>
    </row>
    <row r="13" ht="26.05" customHeight="1" spans="1:6">
      <c r="A13" s="67">
        <v>8</v>
      </c>
      <c r="B13" s="79" t="s">
        <v>213</v>
      </c>
      <c r="C13" s="80">
        <f t="shared" si="0"/>
        <v>202500</v>
      </c>
      <c r="D13" s="80">
        <v>202500</v>
      </c>
      <c r="E13" s="72"/>
      <c r="F13" s="64"/>
    </row>
    <row r="14" ht="26.05" customHeight="1" spans="1:6">
      <c r="A14" s="67">
        <v>9</v>
      </c>
      <c r="B14" s="79" t="s">
        <v>214</v>
      </c>
      <c r="C14" s="80">
        <f t="shared" si="0"/>
        <v>13500</v>
      </c>
      <c r="D14" s="80">
        <v>13500</v>
      </c>
      <c r="E14" s="72"/>
      <c r="F14" s="64"/>
    </row>
    <row r="15" ht="26.05" customHeight="1" spans="1:6">
      <c r="A15" s="67">
        <v>10</v>
      </c>
      <c r="B15" s="79" t="s">
        <v>215</v>
      </c>
      <c r="C15" s="80">
        <f t="shared" si="0"/>
        <v>9000</v>
      </c>
      <c r="D15" s="80">
        <v>9000</v>
      </c>
      <c r="E15" s="72"/>
      <c r="F15" s="64"/>
    </row>
    <row r="16" ht="26.05" customHeight="1" spans="1:6">
      <c r="A16" s="67">
        <v>11</v>
      </c>
      <c r="B16" s="79" t="s">
        <v>216</v>
      </c>
      <c r="C16" s="80">
        <f t="shared" si="0"/>
        <v>57167.75</v>
      </c>
      <c r="D16" s="80">
        <v>57167.75</v>
      </c>
      <c r="E16" s="72"/>
      <c r="F16" s="64"/>
    </row>
    <row r="17" ht="16.35" customHeight="1"/>
    <row r="18" ht="16.35" customHeight="1" spans="1:5">
      <c r="A18" s="64" t="s">
        <v>82</v>
      </c>
      <c r="B18" s="64"/>
      <c r="C18" s="64"/>
      <c r="D18" s="64"/>
      <c r="E18" s="64"/>
    </row>
  </sheetData>
  <mergeCells count="2">
    <mergeCell ref="A2:E2"/>
    <mergeCell ref="A18:E1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3" sqref="B3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64"/>
      <c r="B1" s="64"/>
    </row>
    <row r="2" ht="26.05" customHeight="1" spans="1:2">
      <c r="A2" s="65" t="s">
        <v>231</v>
      </c>
      <c r="B2" s="65"/>
    </row>
    <row r="3" ht="26.05" customHeight="1" spans="1:2">
      <c r="A3" s="64"/>
      <c r="B3" s="66" t="s">
        <v>32</v>
      </c>
    </row>
    <row r="4" ht="26.05" customHeight="1" spans="1:2">
      <c r="A4" s="67" t="s">
        <v>35</v>
      </c>
      <c r="B4" s="68" t="s">
        <v>36</v>
      </c>
    </row>
    <row r="5" ht="26.05" customHeight="1" spans="1:2">
      <c r="A5" s="71"/>
      <c r="B5" s="75"/>
    </row>
    <row r="6" ht="16.35" customHeight="1"/>
    <row r="7" ht="16.35" customHeight="1" spans="1:2">
      <c r="A7" s="64" t="s">
        <v>82</v>
      </c>
      <c r="B7" s="64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6" sqref="D16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64"/>
      <c r="B1" s="64"/>
      <c r="C1" s="64"/>
      <c r="D1" s="64"/>
      <c r="E1" s="64"/>
    </row>
    <row r="2" ht="26.05" customHeight="1" spans="1:5">
      <c r="A2" s="65" t="s">
        <v>232</v>
      </c>
      <c r="B2" s="65"/>
      <c r="C2" s="65"/>
      <c r="D2" s="65"/>
      <c r="E2" s="65"/>
    </row>
    <row r="3" ht="26.05" customHeight="1" spans="1:5">
      <c r="A3" s="64"/>
      <c r="B3" s="64"/>
      <c r="C3" s="64"/>
      <c r="D3" s="64"/>
      <c r="E3" s="66" t="s">
        <v>32</v>
      </c>
    </row>
    <row r="4" ht="26.05" customHeight="1" spans="1:5">
      <c r="A4" s="67" t="s">
        <v>151</v>
      </c>
      <c r="B4" s="73" t="s">
        <v>98</v>
      </c>
      <c r="C4" s="73" t="s">
        <v>233</v>
      </c>
      <c r="D4" s="73" t="s">
        <v>234</v>
      </c>
      <c r="E4" s="68" t="s">
        <v>235</v>
      </c>
    </row>
    <row r="5" ht="26.05" customHeight="1" spans="1:5">
      <c r="A5" s="67" t="s">
        <v>177</v>
      </c>
      <c r="B5" s="73">
        <v>1</v>
      </c>
      <c r="C5" s="73">
        <v>2</v>
      </c>
      <c r="D5" s="73">
        <v>3</v>
      </c>
      <c r="E5" s="68">
        <v>4</v>
      </c>
    </row>
    <row r="6" ht="26.05" customHeight="1" spans="1:5">
      <c r="A6" s="71" t="s">
        <v>155</v>
      </c>
      <c r="B6" s="74">
        <v>726000</v>
      </c>
      <c r="C6" s="74">
        <v>726000</v>
      </c>
      <c r="D6" s="74"/>
      <c r="E6" s="75"/>
    </row>
    <row r="7" ht="16.35" customHeight="1"/>
    <row r="8" ht="16.35" customHeight="1" spans="1:4">
      <c r="A8" s="64" t="s">
        <v>82</v>
      </c>
      <c r="B8" s="64"/>
      <c r="C8" s="64"/>
      <c r="D8" s="64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3" sqref="A3:B3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64"/>
    </row>
    <row r="2" ht="26.05" customHeight="1" spans="1:2">
      <c r="A2" s="65" t="s">
        <v>236</v>
      </c>
      <c r="B2" s="65"/>
    </row>
    <row r="3" ht="26.05" customHeight="1" spans="1:2">
      <c r="A3" s="66" t="s">
        <v>237</v>
      </c>
      <c r="B3" s="66"/>
    </row>
    <row r="4" ht="26.05" customHeight="1" spans="1:2">
      <c r="A4" s="67" t="s">
        <v>35</v>
      </c>
      <c r="B4" s="68" t="s">
        <v>36</v>
      </c>
    </row>
    <row r="5" ht="26.05" customHeight="1" spans="1:2">
      <c r="A5" s="67" t="s">
        <v>177</v>
      </c>
      <c r="B5" s="68">
        <v>1</v>
      </c>
    </row>
    <row r="6" ht="26.05" customHeight="1" spans="1:2">
      <c r="A6" s="69" t="s">
        <v>238</v>
      </c>
      <c r="B6" s="70">
        <v>0</v>
      </c>
    </row>
    <row r="7" ht="26.05" customHeight="1" spans="1:2">
      <c r="A7" s="69"/>
      <c r="B7" s="70">
        <v>0</v>
      </c>
    </row>
    <row r="8" ht="26.05" customHeight="1" spans="1:2">
      <c r="A8" s="71"/>
      <c r="B8" s="72">
        <v>0</v>
      </c>
    </row>
    <row r="9" ht="16.35" customHeight="1"/>
    <row r="10" ht="16.35" customHeight="1" spans="1:1">
      <c r="A10" s="64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5"/>
  <sheetViews>
    <sheetView workbookViewId="0">
      <selection activeCell="Y10" sqref="Y10"/>
    </sheetView>
  </sheetViews>
  <sheetFormatPr defaultColWidth="8" defaultRowHeight="12.75"/>
  <cols>
    <col min="1" max="1" width="5.875" style="43" customWidth="1"/>
    <col min="2" max="2" width="8.5" style="43" customWidth="1"/>
    <col min="3" max="3" width="7.375" style="43" customWidth="1"/>
    <col min="4" max="4" width="10.125" style="43" customWidth="1"/>
    <col min="5" max="10" width="4.25" style="43" customWidth="1"/>
    <col min="11" max="13" width="10.125" style="43" customWidth="1"/>
    <col min="14" max="15" width="5.875" style="43" customWidth="1"/>
    <col min="16" max="16" width="5.25" style="43" customWidth="1"/>
    <col min="17" max="17" width="4.875" style="43" customWidth="1"/>
    <col min="18" max="18" width="6.25" style="43" customWidth="1"/>
    <col min="19" max="22" width="5.625" style="43" customWidth="1"/>
    <col min="23" max="16384" width="8" style="43"/>
  </cols>
  <sheetData>
    <row r="1" s="43" customFormat="1" ht="25.5" spans="1:22">
      <c r="A1" s="44" t="s">
        <v>239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="43" customFormat="1" ht="23" customHeight="1" spans="1:22">
      <c r="A2" s="46" t="s">
        <v>240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="43" customFormat="1" ht="30" customHeight="1" spans="1:22">
      <c r="A3" s="48" t="s">
        <v>241</v>
      </c>
      <c r="B3" s="48"/>
      <c r="C3" s="48" t="s">
        <v>35</v>
      </c>
      <c r="D3" s="48"/>
      <c r="E3" s="48" t="s">
        <v>242</v>
      </c>
      <c r="F3" s="48" t="s">
        <v>243</v>
      </c>
      <c r="G3" s="48" t="s">
        <v>244</v>
      </c>
      <c r="H3" s="48" t="s">
        <v>245</v>
      </c>
      <c r="I3" s="48" t="s">
        <v>246</v>
      </c>
      <c r="J3" s="48" t="s">
        <v>247</v>
      </c>
      <c r="K3" s="48" t="s">
        <v>248</v>
      </c>
      <c r="L3" s="48"/>
      <c r="M3" s="48"/>
      <c r="N3" s="48"/>
      <c r="O3" s="48"/>
      <c r="P3" s="48"/>
      <c r="Q3" s="48"/>
      <c r="R3" s="48"/>
      <c r="S3" s="48"/>
      <c r="T3" s="48"/>
      <c r="U3" s="48" t="s">
        <v>249</v>
      </c>
      <c r="V3" s="48" t="s">
        <v>250</v>
      </c>
    </row>
    <row r="4" s="43" customFormat="1" ht="30" customHeight="1" spans="1:22">
      <c r="A4" s="48"/>
      <c r="B4" s="48"/>
      <c r="C4" s="48"/>
      <c r="D4" s="48"/>
      <c r="E4" s="48"/>
      <c r="F4" s="48"/>
      <c r="G4" s="48"/>
      <c r="H4" s="48"/>
      <c r="I4" s="48"/>
      <c r="J4" s="48"/>
      <c r="K4" s="48" t="s">
        <v>238</v>
      </c>
      <c r="L4" s="48" t="s">
        <v>251</v>
      </c>
      <c r="M4" s="48"/>
      <c r="N4" s="48"/>
      <c r="O4" s="48" t="s">
        <v>252</v>
      </c>
      <c r="P4" s="48"/>
      <c r="Q4" s="48"/>
      <c r="R4" s="48" t="s">
        <v>253</v>
      </c>
      <c r="S4" s="48" t="s">
        <v>254</v>
      </c>
      <c r="T4" s="48" t="s">
        <v>255</v>
      </c>
      <c r="U4" s="48"/>
      <c r="V4" s="48"/>
    </row>
    <row r="5" s="43" customFormat="1" ht="39.75" customHeight="1" spans="1:22">
      <c r="A5" s="48"/>
      <c r="B5" s="48"/>
      <c r="C5" s="49" t="s">
        <v>256</v>
      </c>
      <c r="D5" s="49" t="s">
        <v>257</v>
      </c>
      <c r="E5" s="48"/>
      <c r="F5" s="48"/>
      <c r="G5" s="48"/>
      <c r="H5" s="48"/>
      <c r="I5" s="48"/>
      <c r="J5" s="48"/>
      <c r="K5" s="48"/>
      <c r="L5" s="49" t="s">
        <v>98</v>
      </c>
      <c r="M5" s="49" t="s">
        <v>258</v>
      </c>
      <c r="N5" s="49" t="s">
        <v>259</v>
      </c>
      <c r="O5" s="49" t="s">
        <v>98</v>
      </c>
      <c r="P5" s="49" t="s">
        <v>260</v>
      </c>
      <c r="Q5" s="49" t="s">
        <v>261</v>
      </c>
      <c r="R5" s="48"/>
      <c r="S5" s="48"/>
      <c r="T5" s="48"/>
      <c r="U5" s="48"/>
      <c r="V5" s="48"/>
    </row>
    <row r="6" s="43" customFormat="1" ht="39.75" customHeight="1" spans="1:22">
      <c r="A6" s="50">
        <v>304001</v>
      </c>
      <c r="B6" s="51" t="s">
        <v>155</v>
      </c>
      <c r="C6" s="52" t="s">
        <v>262</v>
      </c>
      <c r="D6" s="49"/>
      <c r="E6" s="48"/>
      <c r="F6" s="48"/>
      <c r="G6" s="48"/>
      <c r="H6" s="48"/>
      <c r="I6" s="48"/>
      <c r="J6" s="48"/>
      <c r="K6" s="48">
        <f>SUM(K7:K15)</f>
        <v>154030</v>
      </c>
      <c r="L6" s="48">
        <f>SUM(L7:L15)</f>
        <v>154030</v>
      </c>
      <c r="M6" s="48">
        <f>SUM(M7:M15)</f>
        <v>154030</v>
      </c>
      <c r="N6" s="49"/>
      <c r="O6" s="49"/>
      <c r="P6" s="49"/>
      <c r="Q6" s="49"/>
      <c r="R6" s="48"/>
      <c r="S6" s="48"/>
      <c r="T6" s="48"/>
      <c r="U6" s="48"/>
      <c r="V6" s="48"/>
    </row>
    <row r="7" s="43" customFormat="1" ht="36.75" customHeight="1" spans="1:25">
      <c r="A7" s="53"/>
      <c r="B7" s="53"/>
      <c r="C7" s="53"/>
      <c r="D7" s="54" t="s">
        <v>263</v>
      </c>
      <c r="E7" s="54" t="s">
        <v>264</v>
      </c>
      <c r="F7" s="54" t="s">
        <v>264</v>
      </c>
      <c r="G7" s="54" t="s">
        <v>265</v>
      </c>
      <c r="H7" s="54"/>
      <c r="I7" s="54">
        <v>5200</v>
      </c>
      <c r="J7" s="54">
        <v>4</v>
      </c>
      <c r="K7" s="56">
        <f>L7</f>
        <v>20800</v>
      </c>
      <c r="L7" s="56">
        <f>I7*J7</f>
        <v>20800</v>
      </c>
      <c r="M7" s="56">
        <f>L7</f>
        <v>20800</v>
      </c>
      <c r="N7" s="57"/>
      <c r="O7" s="57"/>
      <c r="P7" s="57"/>
      <c r="Q7" s="57"/>
      <c r="R7" s="57"/>
      <c r="S7" s="60"/>
      <c r="T7" s="60"/>
      <c r="U7" s="61"/>
      <c r="V7" s="61" t="s">
        <v>266</v>
      </c>
      <c r="W7" s="62"/>
      <c r="X7" s="62"/>
      <c r="Y7" s="62"/>
    </row>
    <row r="8" s="43" customFormat="1" ht="30" customHeight="1" spans="1:25">
      <c r="A8" s="53"/>
      <c r="B8" s="53"/>
      <c r="C8" s="53"/>
      <c r="D8" s="55" t="s">
        <v>267</v>
      </c>
      <c r="E8" s="54" t="s">
        <v>264</v>
      </c>
      <c r="F8" s="54" t="s">
        <v>264</v>
      </c>
      <c r="G8" s="54" t="s">
        <v>265</v>
      </c>
      <c r="H8" s="54"/>
      <c r="I8" s="54">
        <v>4500</v>
      </c>
      <c r="J8" s="54">
        <v>1</v>
      </c>
      <c r="K8" s="56">
        <f t="shared" ref="K8:K15" si="0">L8</f>
        <v>4500</v>
      </c>
      <c r="L8" s="56">
        <f t="shared" ref="L8:L15" si="1">I8*J8</f>
        <v>4500</v>
      </c>
      <c r="M8" s="56">
        <f t="shared" ref="M8:M15" si="2">L8</f>
        <v>4500</v>
      </c>
      <c r="N8" s="58"/>
      <c r="O8" s="58"/>
      <c r="P8" s="58"/>
      <c r="Q8" s="58"/>
      <c r="R8" s="57"/>
      <c r="S8" s="63"/>
      <c r="T8" s="63"/>
      <c r="U8" s="61"/>
      <c r="V8" s="61" t="s">
        <v>266</v>
      </c>
      <c r="W8" s="62"/>
      <c r="X8" s="62"/>
      <c r="Y8" s="62"/>
    </row>
    <row r="9" s="43" customFormat="1" ht="30" customHeight="1" spans="1:25">
      <c r="A9" s="53"/>
      <c r="B9" s="53"/>
      <c r="C9" s="53"/>
      <c r="D9" s="55" t="s">
        <v>268</v>
      </c>
      <c r="E9" s="55" t="s">
        <v>264</v>
      </c>
      <c r="F9" s="54" t="s">
        <v>264</v>
      </c>
      <c r="G9" s="54" t="s">
        <v>269</v>
      </c>
      <c r="H9" s="54"/>
      <c r="I9" s="54">
        <v>900</v>
      </c>
      <c r="J9" s="54">
        <v>20</v>
      </c>
      <c r="K9" s="56">
        <f t="shared" si="0"/>
        <v>18000</v>
      </c>
      <c r="L9" s="56">
        <f t="shared" si="1"/>
        <v>18000</v>
      </c>
      <c r="M9" s="56">
        <f t="shared" si="2"/>
        <v>18000</v>
      </c>
      <c r="N9" s="58"/>
      <c r="O9" s="58"/>
      <c r="P9" s="58"/>
      <c r="Q9" s="58"/>
      <c r="R9" s="57"/>
      <c r="S9" s="63"/>
      <c r="T9" s="63"/>
      <c r="U9" s="61"/>
      <c r="V9" s="61" t="s">
        <v>266</v>
      </c>
      <c r="W9" s="62"/>
      <c r="X9" s="62"/>
      <c r="Y9" s="62"/>
    </row>
    <row r="10" s="43" customFormat="1" ht="30" customHeight="1" spans="1:25">
      <c r="A10" s="53"/>
      <c r="B10" s="53"/>
      <c r="C10" s="53"/>
      <c r="D10" s="55" t="s">
        <v>270</v>
      </c>
      <c r="E10" s="55" t="s">
        <v>264</v>
      </c>
      <c r="F10" s="54" t="s">
        <v>264</v>
      </c>
      <c r="G10" s="54"/>
      <c r="H10" s="54"/>
      <c r="I10" s="54">
        <v>60000</v>
      </c>
      <c r="J10" s="54">
        <v>1</v>
      </c>
      <c r="K10" s="56">
        <f t="shared" si="0"/>
        <v>60000</v>
      </c>
      <c r="L10" s="56">
        <f t="shared" si="1"/>
        <v>60000</v>
      </c>
      <c r="M10" s="56">
        <f t="shared" si="2"/>
        <v>60000</v>
      </c>
      <c r="N10" s="58"/>
      <c r="O10" s="58"/>
      <c r="P10" s="58"/>
      <c r="Q10" s="58"/>
      <c r="R10" s="57"/>
      <c r="S10" s="63"/>
      <c r="T10" s="63"/>
      <c r="U10" s="61"/>
      <c r="V10" s="61" t="s">
        <v>266</v>
      </c>
      <c r="W10" s="62"/>
      <c r="X10" s="62"/>
      <c r="Y10" s="62"/>
    </row>
    <row r="11" s="43" customFormat="1" ht="30" customHeight="1" spans="1:25">
      <c r="A11" s="53"/>
      <c r="B11" s="53"/>
      <c r="C11" s="53"/>
      <c r="D11" s="55" t="s">
        <v>271</v>
      </c>
      <c r="E11" s="55" t="s">
        <v>264</v>
      </c>
      <c r="F11" s="54" t="s">
        <v>264</v>
      </c>
      <c r="G11" s="54" t="s">
        <v>272</v>
      </c>
      <c r="H11" s="54"/>
      <c r="I11" s="54">
        <v>21000</v>
      </c>
      <c r="J11" s="54">
        <v>1</v>
      </c>
      <c r="K11" s="56">
        <f t="shared" si="0"/>
        <v>21000</v>
      </c>
      <c r="L11" s="56">
        <f t="shared" si="1"/>
        <v>21000</v>
      </c>
      <c r="M11" s="56">
        <f t="shared" si="2"/>
        <v>21000</v>
      </c>
      <c r="N11" s="58"/>
      <c r="O11" s="58"/>
      <c r="P11" s="58"/>
      <c r="Q11" s="58"/>
      <c r="R11" s="57"/>
      <c r="S11" s="63"/>
      <c r="T11" s="63"/>
      <c r="U11" s="61"/>
      <c r="V11" s="61" t="s">
        <v>266</v>
      </c>
      <c r="W11" s="62"/>
      <c r="X11" s="62"/>
      <c r="Y11" s="62"/>
    </row>
    <row r="12" s="43" customFormat="1" ht="30" customHeight="1" spans="1:25">
      <c r="A12" s="53"/>
      <c r="B12" s="53"/>
      <c r="C12" s="53"/>
      <c r="D12" s="55" t="s">
        <v>273</v>
      </c>
      <c r="E12" s="55" t="s">
        <v>264</v>
      </c>
      <c r="F12" s="54" t="s">
        <v>264</v>
      </c>
      <c r="G12" s="54" t="s">
        <v>274</v>
      </c>
      <c r="H12" s="54"/>
      <c r="I12" s="54">
        <v>2200</v>
      </c>
      <c r="J12" s="54">
        <v>2</v>
      </c>
      <c r="K12" s="56">
        <f t="shared" si="0"/>
        <v>4400</v>
      </c>
      <c r="L12" s="56">
        <f t="shared" si="1"/>
        <v>4400</v>
      </c>
      <c r="M12" s="56">
        <f t="shared" si="2"/>
        <v>4400</v>
      </c>
      <c r="N12" s="58"/>
      <c r="O12" s="58"/>
      <c r="P12" s="58"/>
      <c r="Q12" s="58"/>
      <c r="R12" s="57"/>
      <c r="S12" s="63"/>
      <c r="T12" s="63"/>
      <c r="U12" s="61"/>
      <c r="V12" s="61" t="s">
        <v>266</v>
      </c>
      <c r="W12" s="62"/>
      <c r="X12" s="62"/>
      <c r="Y12" s="62"/>
    </row>
    <row r="13" s="43" customFormat="1" ht="30" customHeight="1" spans="1:25">
      <c r="A13" s="53"/>
      <c r="B13" s="53"/>
      <c r="C13" s="53"/>
      <c r="D13" s="55" t="s">
        <v>275</v>
      </c>
      <c r="E13" s="55" t="s">
        <v>276</v>
      </c>
      <c r="F13" s="55" t="s">
        <v>276</v>
      </c>
      <c r="G13" s="55" t="s">
        <v>274</v>
      </c>
      <c r="H13" s="55"/>
      <c r="I13" s="55">
        <v>750</v>
      </c>
      <c r="J13" s="55">
        <v>1</v>
      </c>
      <c r="K13" s="56">
        <f t="shared" si="0"/>
        <v>750</v>
      </c>
      <c r="L13" s="56">
        <f t="shared" si="1"/>
        <v>750</v>
      </c>
      <c r="M13" s="56">
        <f t="shared" si="2"/>
        <v>750</v>
      </c>
      <c r="N13" s="58"/>
      <c r="O13" s="58"/>
      <c r="P13" s="58"/>
      <c r="Q13" s="58"/>
      <c r="R13" s="57"/>
      <c r="S13" s="63"/>
      <c r="T13" s="63"/>
      <c r="U13" s="61"/>
      <c r="V13" s="61" t="s">
        <v>266</v>
      </c>
      <c r="W13" s="62"/>
      <c r="X13" s="62"/>
      <c r="Y13" s="62"/>
    </row>
    <row r="14" ht="30" customHeight="1" spans="1:25">
      <c r="A14" s="53"/>
      <c r="B14" s="53"/>
      <c r="C14" s="53"/>
      <c r="D14" s="55" t="s">
        <v>277</v>
      </c>
      <c r="E14" s="55" t="s">
        <v>276</v>
      </c>
      <c r="F14" s="55" t="s">
        <v>276</v>
      </c>
      <c r="G14" s="55" t="s">
        <v>278</v>
      </c>
      <c r="H14" s="55"/>
      <c r="I14" s="55">
        <v>160</v>
      </c>
      <c r="J14" s="55">
        <v>13</v>
      </c>
      <c r="K14" s="56">
        <f t="shared" si="0"/>
        <v>2080</v>
      </c>
      <c r="L14" s="56">
        <f t="shared" si="1"/>
        <v>2080</v>
      </c>
      <c r="M14" s="56">
        <f t="shared" si="2"/>
        <v>2080</v>
      </c>
      <c r="N14" s="59"/>
      <c r="O14" s="59"/>
      <c r="P14" s="59"/>
      <c r="Q14" s="59"/>
      <c r="R14" s="59"/>
      <c r="S14" s="59"/>
      <c r="T14" s="59"/>
      <c r="U14" s="59"/>
      <c r="V14" s="59"/>
      <c r="W14" s="62"/>
      <c r="X14" s="62"/>
      <c r="Y14" s="62"/>
    </row>
    <row r="15" ht="30" customHeight="1" spans="1:25">
      <c r="A15" s="53"/>
      <c r="B15" s="53"/>
      <c r="C15" s="53"/>
      <c r="D15" s="55" t="s">
        <v>279</v>
      </c>
      <c r="E15" s="55" t="s">
        <v>276</v>
      </c>
      <c r="F15" s="55" t="s">
        <v>276</v>
      </c>
      <c r="G15" s="55"/>
      <c r="H15" s="55"/>
      <c r="I15" s="55">
        <v>450</v>
      </c>
      <c r="J15" s="55">
        <v>50</v>
      </c>
      <c r="K15" s="56">
        <f t="shared" si="0"/>
        <v>22500</v>
      </c>
      <c r="L15" s="56">
        <f t="shared" si="1"/>
        <v>22500</v>
      </c>
      <c r="M15" s="56">
        <f t="shared" si="2"/>
        <v>22500</v>
      </c>
      <c r="N15" s="59"/>
      <c r="O15" s="59"/>
      <c r="P15" s="59"/>
      <c r="Q15" s="59"/>
      <c r="R15" s="59"/>
      <c r="S15" s="59"/>
      <c r="T15" s="59"/>
      <c r="U15" s="59"/>
      <c r="V15" s="59"/>
      <c r="W15" s="62"/>
      <c r="X15" s="62"/>
      <c r="Y15" s="62"/>
    </row>
  </sheetData>
  <mergeCells count="19">
    <mergeCell ref="A1:V1"/>
    <mergeCell ref="A2:V2"/>
    <mergeCell ref="K3:T3"/>
    <mergeCell ref="L4:N4"/>
    <mergeCell ref="O4:Q4"/>
    <mergeCell ref="E3:E5"/>
    <mergeCell ref="F3:F5"/>
    <mergeCell ref="G3:G5"/>
    <mergeCell ref="H3:H5"/>
    <mergeCell ref="I3:I5"/>
    <mergeCell ref="J3:J5"/>
    <mergeCell ref="K4:K5"/>
    <mergeCell ref="R4:R5"/>
    <mergeCell ref="S4:S5"/>
    <mergeCell ref="T4:T5"/>
    <mergeCell ref="U3:U5"/>
    <mergeCell ref="V3:V5"/>
    <mergeCell ref="A3:B5"/>
    <mergeCell ref="C3:D4"/>
  </mergeCells>
  <pageMargins left="0.75" right="0.75" top="1" bottom="1" header="0.5" footer="0.5"/>
  <pageSetup paperSize="9" scale="9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opLeftCell="A40" workbookViewId="0">
      <selection activeCell="C43" sqref="C43"/>
    </sheetView>
  </sheetViews>
  <sheetFormatPr defaultColWidth="9" defaultRowHeight="13.5" outlineLevelCol="6"/>
  <cols>
    <col min="1" max="1" width="19" customWidth="1"/>
    <col min="2" max="2" width="14.5" customWidth="1"/>
    <col min="3" max="7" width="15.125" customWidth="1"/>
  </cols>
  <sheetData>
    <row r="1" ht="25.5" spans="1:7">
      <c r="A1" s="11" t="s">
        <v>280</v>
      </c>
      <c r="B1" s="11"/>
      <c r="C1" s="11"/>
      <c r="D1" s="11"/>
      <c r="E1" s="11"/>
      <c r="F1" s="11"/>
      <c r="G1" s="11"/>
    </row>
    <row r="2" ht="20.25" spans="1:7">
      <c r="A2" s="12" t="s">
        <v>281</v>
      </c>
      <c r="B2" s="12"/>
      <c r="C2" s="12"/>
      <c r="D2" s="12"/>
      <c r="E2" s="12"/>
      <c r="F2" s="12"/>
      <c r="G2" s="12"/>
    </row>
    <row r="3" ht="21" customHeight="1" spans="1:7">
      <c r="A3" s="33" t="s">
        <v>151</v>
      </c>
      <c r="B3" s="34" t="s">
        <v>155</v>
      </c>
      <c r="C3" s="33"/>
      <c r="D3" s="33"/>
      <c r="E3" s="33"/>
      <c r="F3" s="33"/>
      <c r="G3" s="33"/>
    </row>
    <row r="4" ht="54" spans="1:7">
      <c r="A4" s="35" t="s">
        <v>282</v>
      </c>
      <c r="B4" s="33" t="s">
        <v>283</v>
      </c>
      <c r="C4" s="36" t="s">
        <v>284</v>
      </c>
      <c r="D4" s="36"/>
      <c r="E4" s="36"/>
      <c r="F4" s="36"/>
      <c r="G4" s="37"/>
    </row>
    <row r="5" ht="69" customHeight="1" spans="1:7">
      <c r="A5" s="33"/>
      <c r="B5" s="38" t="s">
        <v>282</v>
      </c>
      <c r="C5" s="35" t="s">
        <v>285</v>
      </c>
      <c r="D5" s="36"/>
      <c r="E5" s="36"/>
      <c r="F5" s="36"/>
      <c r="G5" s="37"/>
    </row>
    <row r="6" ht="60" customHeight="1" spans="1:7">
      <c r="A6" s="33" t="s">
        <v>286</v>
      </c>
      <c r="B6" s="33" t="s">
        <v>287</v>
      </c>
      <c r="C6" s="33"/>
      <c r="D6" s="33"/>
      <c r="E6" s="33"/>
      <c r="F6" s="33"/>
      <c r="G6" s="33"/>
    </row>
    <row r="7" ht="23" customHeight="1" spans="1:7">
      <c r="A7" s="33" t="s">
        <v>288</v>
      </c>
      <c r="B7" s="33" t="s">
        <v>289</v>
      </c>
      <c r="C7" s="33">
        <v>44</v>
      </c>
      <c r="D7" s="33"/>
      <c r="E7" s="33"/>
      <c r="F7" s="33"/>
      <c r="G7" s="33"/>
    </row>
    <row r="8" ht="27" spans="1:7">
      <c r="A8" s="33"/>
      <c r="B8" s="33" t="s">
        <v>290</v>
      </c>
      <c r="C8" s="33"/>
      <c r="D8" s="33"/>
      <c r="E8" s="33"/>
      <c r="F8" s="33"/>
      <c r="G8" s="33"/>
    </row>
    <row r="9" ht="27" spans="1:7">
      <c r="A9" s="33"/>
      <c r="B9" s="33" t="s">
        <v>291</v>
      </c>
      <c r="C9" s="33">
        <v>44</v>
      </c>
      <c r="D9" s="33"/>
      <c r="E9" s="33"/>
      <c r="F9" s="33"/>
      <c r="G9" s="33"/>
    </row>
    <row r="10" ht="21" customHeight="1" spans="1:7">
      <c r="A10" s="33" t="s">
        <v>292</v>
      </c>
      <c r="B10" s="33" t="s">
        <v>293</v>
      </c>
      <c r="C10" s="35" t="s">
        <v>294</v>
      </c>
      <c r="D10" s="36"/>
      <c r="E10" s="36"/>
      <c r="F10" s="36"/>
      <c r="G10" s="37"/>
    </row>
    <row r="11" ht="23" customHeight="1" spans="1:7">
      <c r="A11" s="33"/>
      <c r="B11" s="33" t="s">
        <v>95</v>
      </c>
      <c r="C11" s="33" t="s">
        <v>175</v>
      </c>
      <c r="D11" s="35">
        <v>644.23</v>
      </c>
      <c r="E11" s="36"/>
      <c r="F11" s="36"/>
      <c r="G11" s="37"/>
    </row>
    <row r="12" ht="23" customHeight="1" spans="1:7">
      <c r="A12" s="33"/>
      <c r="B12" s="33"/>
      <c r="C12" s="33" t="s">
        <v>176</v>
      </c>
      <c r="D12" s="35">
        <v>67.23</v>
      </c>
      <c r="E12" s="36"/>
      <c r="F12" s="36"/>
      <c r="G12" s="37"/>
    </row>
    <row r="13" ht="23" customHeight="1" spans="1:7">
      <c r="A13" s="33"/>
      <c r="B13" s="33"/>
      <c r="C13" s="33" t="s">
        <v>98</v>
      </c>
      <c r="D13" s="35">
        <v>711.46</v>
      </c>
      <c r="E13" s="36"/>
      <c r="F13" s="36"/>
      <c r="G13" s="37"/>
    </row>
    <row r="14" ht="26" customHeight="1" spans="1:7">
      <c r="A14" s="33"/>
      <c r="B14" s="33" t="s">
        <v>96</v>
      </c>
      <c r="C14" s="33" t="s">
        <v>295</v>
      </c>
      <c r="D14" s="33">
        <v>2</v>
      </c>
      <c r="E14" s="33" t="s">
        <v>296</v>
      </c>
      <c r="F14" s="33">
        <v>77.6</v>
      </c>
      <c r="G14" s="33"/>
    </row>
    <row r="15" ht="27" spans="1:7">
      <c r="A15" s="33" t="s">
        <v>297</v>
      </c>
      <c r="B15" s="33" t="s">
        <v>298</v>
      </c>
      <c r="C15" s="33" t="s">
        <v>299</v>
      </c>
      <c r="D15" s="33" t="s">
        <v>300</v>
      </c>
      <c r="E15" s="33" t="s">
        <v>301</v>
      </c>
      <c r="F15" s="39" t="s">
        <v>302</v>
      </c>
      <c r="G15" s="33" t="s">
        <v>250</v>
      </c>
    </row>
    <row r="16" ht="27" spans="1:7">
      <c r="A16" s="34" t="s">
        <v>303</v>
      </c>
      <c r="B16" s="33" t="s">
        <v>304</v>
      </c>
      <c r="C16" s="33" t="s">
        <v>305</v>
      </c>
      <c r="D16" s="33" t="s">
        <v>306</v>
      </c>
      <c r="E16" s="33">
        <v>100</v>
      </c>
      <c r="F16" s="33" t="s">
        <v>307</v>
      </c>
      <c r="G16" s="33"/>
    </row>
    <row r="17" ht="27" spans="1:7">
      <c r="A17" s="40"/>
      <c r="B17" s="33"/>
      <c r="C17" s="33" t="s">
        <v>308</v>
      </c>
      <c r="D17" s="33" t="s">
        <v>309</v>
      </c>
      <c r="E17" s="33">
        <v>100</v>
      </c>
      <c r="F17" s="33" t="s">
        <v>307</v>
      </c>
      <c r="G17" s="33"/>
    </row>
    <row r="18" ht="27" spans="1:7">
      <c r="A18" s="40"/>
      <c r="B18" s="33"/>
      <c r="C18" s="33" t="s">
        <v>310</v>
      </c>
      <c r="D18" s="33" t="s">
        <v>309</v>
      </c>
      <c r="E18" s="33">
        <v>100</v>
      </c>
      <c r="F18" s="33" t="s">
        <v>307</v>
      </c>
      <c r="G18" s="33"/>
    </row>
    <row r="19" spans="1:7">
      <c r="A19" s="40"/>
      <c r="B19" s="33"/>
      <c r="C19" s="33" t="s">
        <v>311</v>
      </c>
      <c r="D19" s="33" t="s">
        <v>309</v>
      </c>
      <c r="E19" s="33">
        <v>0</v>
      </c>
      <c r="F19" s="33" t="s">
        <v>307</v>
      </c>
      <c r="G19" s="33"/>
    </row>
    <row r="20" ht="27" spans="1:7">
      <c r="A20" s="40"/>
      <c r="B20" s="33" t="s">
        <v>312</v>
      </c>
      <c r="C20" s="33" t="s">
        <v>313</v>
      </c>
      <c r="D20" s="33" t="s">
        <v>314</v>
      </c>
      <c r="E20" s="33" t="s">
        <v>315</v>
      </c>
      <c r="F20" s="33"/>
      <c r="G20" s="33"/>
    </row>
    <row r="21" spans="1:7">
      <c r="A21" s="40"/>
      <c r="B21" s="33"/>
      <c r="C21" s="33" t="s">
        <v>316</v>
      </c>
      <c r="D21" s="33" t="s">
        <v>314</v>
      </c>
      <c r="E21" s="33" t="s">
        <v>317</v>
      </c>
      <c r="F21" s="33"/>
      <c r="G21" s="33"/>
    </row>
    <row r="22" spans="1:7">
      <c r="A22" s="38"/>
      <c r="B22" s="33" t="s">
        <v>318</v>
      </c>
      <c r="C22" s="33" t="s">
        <v>319</v>
      </c>
      <c r="D22" s="33" t="s">
        <v>314</v>
      </c>
      <c r="E22" s="33" t="s">
        <v>317</v>
      </c>
      <c r="F22" s="33"/>
      <c r="G22" s="33"/>
    </row>
    <row r="23" spans="1:7">
      <c r="A23" s="34" t="s">
        <v>303</v>
      </c>
      <c r="B23" s="33" t="s">
        <v>320</v>
      </c>
      <c r="C23" s="33" t="s">
        <v>321</v>
      </c>
      <c r="D23" s="33" t="s">
        <v>309</v>
      </c>
      <c r="E23" s="33">
        <v>100</v>
      </c>
      <c r="F23" s="33" t="s">
        <v>307</v>
      </c>
      <c r="G23" s="33"/>
    </row>
    <row r="24" ht="27" spans="1:7">
      <c r="A24" s="40"/>
      <c r="B24" s="33" t="s">
        <v>322</v>
      </c>
      <c r="C24" s="33" t="s">
        <v>323</v>
      </c>
      <c r="D24" s="33" t="s">
        <v>314</v>
      </c>
      <c r="E24" s="33" t="s">
        <v>315</v>
      </c>
      <c r="F24" s="33"/>
      <c r="G24" s="33"/>
    </row>
    <row r="25" spans="1:7">
      <c r="A25" s="38"/>
      <c r="B25" s="33" t="s">
        <v>324</v>
      </c>
      <c r="C25" s="33" t="s">
        <v>325</v>
      </c>
      <c r="D25" s="33" t="s">
        <v>314</v>
      </c>
      <c r="E25" s="33" t="s">
        <v>317</v>
      </c>
      <c r="F25" s="33"/>
      <c r="G25" s="33"/>
    </row>
    <row r="26" spans="1:7">
      <c r="A26" s="34" t="s">
        <v>326</v>
      </c>
      <c r="B26" s="34" t="s">
        <v>327</v>
      </c>
      <c r="C26" s="33" t="s">
        <v>328</v>
      </c>
      <c r="D26" s="33" t="s">
        <v>329</v>
      </c>
      <c r="E26" s="33">
        <v>3</v>
      </c>
      <c r="F26" s="33" t="s">
        <v>330</v>
      </c>
      <c r="G26" s="33"/>
    </row>
    <row r="27" ht="27" spans="1:7">
      <c r="A27" s="40"/>
      <c r="B27" s="40"/>
      <c r="C27" s="33" t="s">
        <v>331</v>
      </c>
      <c r="D27" s="33" t="s">
        <v>329</v>
      </c>
      <c r="E27" s="33">
        <v>15</v>
      </c>
      <c r="F27" s="33" t="s">
        <v>332</v>
      </c>
      <c r="G27" s="33"/>
    </row>
    <row r="28" ht="27" spans="1:7">
      <c r="A28" s="40"/>
      <c r="B28" s="40"/>
      <c r="C28" s="33" t="s">
        <v>333</v>
      </c>
      <c r="D28" s="33" t="s">
        <v>329</v>
      </c>
      <c r="E28" s="33">
        <v>3</v>
      </c>
      <c r="F28" s="33" t="s">
        <v>334</v>
      </c>
      <c r="G28" s="33"/>
    </row>
    <row r="29" ht="27" spans="1:7">
      <c r="A29" s="40"/>
      <c r="B29" s="40"/>
      <c r="C29" s="33" t="s">
        <v>335</v>
      </c>
      <c r="D29" s="33" t="s">
        <v>314</v>
      </c>
      <c r="E29" s="33" t="s">
        <v>336</v>
      </c>
      <c r="F29" s="33"/>
      <c r="G29" s="33"/>
    </row>
    <row r="30" ht="27" spans="1:7">
      <c r="A30" s="40"/>
      <c r="B30" s="40"/>
      <c r="C30" s="33" t="s">
        <v>337</v>
      </c>
      <c r="D30" s="41" t="s">
        <v>314</v>
      </c>
      <c r="E30" s="33" t="s">
        <v>338</v>
      </c>
      <c r="F30" s="33"/>
      <c r="G30" s="33"/>
    </row>
    <row r="31" ht="27" spans="1:7">
      <c r="A31" s="40"/>
      <c r="B31" s="40"/>
      <c r="C31" s="33" t="s">
        <v>339</v>
      </c>
      <c r="D31" s="33" t="s">
        <v>306</v>
      </c>
      <c r="E31" s="33">
        <v>45</v>
      </c>
      <c r="F31" s="33" t="s">
        <v>340</v>
      </c>
      <c r="G31" s="33"/>
    </row>
    <row r="32" ht="27" spans="1:7">
      <c r="A32" s="40"/>
      <c r="B32" s="38"/>
      <c r="C32" s="33" t="s">
        <v>341</v>
      </c>
      <c r="D32" s="33" t="s">
        <v>314</v>
      </c>
      <c r="E32" s="33" t="s">
        <v>342</v>
      </c>
      <c r="F32" s="33"/>
      <c r="G32" s="33"/>
    </row>
    <row r="33" ht="27" spans="1:7">
      <c r="A33" s="40"/>
      <c r="B33" s="33" t="s">
        <v>343</v>
      </c>
      <c r="C33" s="33" t="s">
        <v>344</v>
      </c>
      <c r="D33" s="33" t="s">
        <v>314</v>
      </c>
      <c r="E33" s="33" t="s">
        <v>345</v>
      </c>
      <c r="F33" s="33"/>
      <c r="G33" s="33"/>
    </row>
    <row r="34" ht="27" spans="1:7">
      <c r="A34" s="40"/>
      <c r="B34" s="33"/>
      <c r="C34" s="33" t="s">
        <v>346</v>
      </c>
      <c r="D34" s="33" t="s">
        <v>314</v>
      </c>
      <c r="E34" s="33" t="s">
        <v>347</v>
      </c>
      <c r="F34" s="33"/>
      <c r="G34" s="33"/>
    </row>
    <row r="35" ht="27" spans="1:7">
      <c r="A35" s="40"/>
      <c r="B35" s="33"/>
      <c r="C35" s="33" t="s">
        <v>348</v>
      </c>
      <c r="D35" s="33" t="s">
        <v>314</v>
      </c>
      <c r="E35" s="33" t="s">
        <v>347</v>
      </c>
      <c r="F35" s="33"/>
      <c r="G35" s="33"/>
    </row>
    <row r="36" spans="1:7">
      <c r="A36" s="40"/>
      <c r="B36" s="33"/>
      <c r="C36" s="33" t="s">
        <v>349</v>
      </c>
      <c r="D36" s="33" t="s">
        <v>314</v>
      </c>
      <c r="E36" s="33" t="s">
        <v>350</v>
      </c>
      <c r="F36" s="33"/>
      <c r="G36" s="33"/>
    </row>
    <row r="37" ht="27" spans="1:7">
      <c r="A37" s="40"/>
      <c r="B37" s="33" t="s">
        <v>351</v>
      </c>
      <c r="C37" s="33" t="s">
        <v>352</v>
      </c>
      <c r="D37" s="33" t="s">
        <v>314</v>
      </c>
      <c r="E37" s="33" t="s">
        <v>347</v>
      </c>
      <c r="F37" s="33"/>
      <c r="G37" s="33"/>
    </row>
    <row r="38" ht="40.5" spans="1:7">
      <c r="A38" s="40"/>
      <c r="B38" s="33"/>
      <c r="C38" s="33" t="s">
        <v>353</v>
      </c>
      <c r="D38" s="33" t="s">
        <v>314</v>
      </c>
      <c r="E38" s="33" t="s">
        <v>354</v>
      </c>
      <c r="F38" s="33"/>
      <c r="G38" s="33"/>
    </row>
    <row r="39" ht="20" customHeight="1" spans="1:7">
      <c r="A39" s="38"/>
      <c r="B39" s="33" t="s">
        <v>355</v>
      </c>
      <c r="C39" s="33" t="s">
        <v>356</v>
      </c>
      <c r="D39" s="33" t="s">
        <v>329</v>
      </c>
      <c r="E39" s="33">
        <v>95</v>
      </c>
      <c r="F39" s="33" t="s">
        <v>307</v>
      </c>
      <c r="G39" s="33"/>
    </row>
    <row r="40" ht="47" customHeight="1" spans="1:7">
      <c r="A40" s="33" t="s">
        <v>357</v>
      </c>
      <c r="B40" s="33" t="s">
        <v>358</v>
      </c>
      <c r="C40" s="33" t="s">
        <v>359</v>
      </c>
      <c r="D40" s="33" t="s">
        <v>314</v>
      </c>
      <c r="E40" s="33" t="s">
        <v>360</v>
      </c>
      <c r="F40" s="33"/>
      <c r="G40" s="33"/>
    </row>
    <row r="41" ht="47" customHeight="1" spans="1:7">
      <c r="A41" s="33"/>
      <c r="B41" s="33"/>
      <c r="C41" s="33" t="s">
        <v>361</v>
      </c>
      <c r="D41" s="33" t="s">
        <v>314</v>
      </c>
      <c r="E41" s="33" t="s">
        <v>315</v>
      </c>
      <c r="F41" s="33"/>
      <c r="G41" s="33"/>
    </row>
    <row r="42" ht="47" customHeight="1" spans="1:7">
      <c r="A42" s="33"/>
      <c r="B42" s="33" t="s">
        <v>362</v>
      </c>
      <c r="C42" s="33" t="s">
        <v>363</v>
      </c>
      <c r="D42" s="33" t="s">
        <v>314</v>
      </c>
      <c r="E42" s="33" t="s">
        <v>315</v>
      </c>
      <c r="F42" s="33"/>
      <c r="G42" s="33"/>
    </row>
    <row r="43" ht="47" customHeight="1" spans="1:7">
      <c r="A43" s="33"/>
      <c r="B43" s="33" t="s">
        <v>364</v>
      </c>
      <c r="C43" s="42" t="s">
        <v>365</v>
      </c>
      <c r="D43" s="42" t="s">
        <v>314</v>
      </c>
      <c r="E43" s="42" t="s">
        <v>315</v>
      </c>
      <c r="F43" s="34"/>
      <c r="G43" s="34"/>
    </row>
    <row r="44" ht="51" customHeight="1" spans="1:7">
      <c r="A44" s="33" t="s">
        <v>366</v>
      </c>
      <c r="B44" s="33" t="s">
        <v>367</v>
      </c>
      <c r="C44" s="33" t="s">
        <v>368</v>
      </c>
      <c r="D44" s="35" t="s">
        <v>369</v>
      </c>
      <c r="E44" s="36"/>
      <c r="F44" s="33" t="s">
        <v>368</v>
      </c>
      <c r="G44" s="33"/>
    </row>
  </sheetData>
  <mergeCells count="30">
    <mergeCell ref="A1:G1"/>
    <mergeCell ref="A2:G2"/>
    <mergeCell ref="B3:G3"/>
    <mergeCell ref="C4:G4"/>
    <mergeCell ref="C5:G5"/>
    <mergeCell ref="B6:G6"/>
    <mergeCell ref="C7:G7"/>
    <mergeCell ref="C8:G8"/>
    <mergeCell ref="C9:G9"/>
    <mergeCell ref="C10:G10"/>
    <mergeCell ref="D11:G11"/>
    <mergeCell ref="D12:G12"/>
    <mergeCell ref="D13:G13"/>
    <mergeCell ref="F14:G14"/>
    <mergeCell ref="D44:E44"/>
    <mergeCell ref="F44:G44"/>
    <mergeCell ref="A4:A5"/>
    <mergeCell ref="A7:A9"/>
    <mergeCell ref="A10:A14"/>
    <mergeCell ref="A16:A22"/>
    <mergeCell ref="A23:A25"/>
    <mergeCell ref="A26:A39"/>
    <mergeCell ref="A40:A43"/>
    <mergeCell ref="B11:B13"/>
    <mergeCell ref="B16:B19"/>
    <mergeCell ref="B20:B21"/>
    <mergeCell ref="B26:B32"/>
    <mergeCell ref="B33:B36"/>
    <mergeCell ref="B37:B38"/>
    <mergeCell ref="B40:B4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5" workbookViewId="0">
      <selection activeCell="T8" sqref="T8"/>
    </sheetView>
  </sheetViews>
  <sheetFormatPr defaultColWidth="9" defaultRowHeight="13.5" outlineLevelCol="6"/>
  <cols>
    <col min="3" max="6" width="11" customWidth="1"/>
    <col min="7" max="7" width="14.875" customWidth="1"/>
  </cols>
  <sheetData>
    <row r="1" ht="25.5" spans="1:7">
      <c r="A1" s="11" t="s">
        <v>370</v>
      </c>
      <c r="B1" s="11"/>
      <c r="C1" s="11"/>
      <c r="D1" s="11"/>
      <c r="E1" s="11"/>
      <c r="F1" s="11"/>
      <c r="G1" s="11"/>
    </row>
    <row r="2" ht="20.25" spans="1:7">
      <c r="A2" s="12" t="s">
        <v>281</v>
      </c>
      <c r="B2" s="12"/>
      <c r="C2" s="12"/>
      <c r="D2" s="12"/>
      <c r="E2" s="12"/>
      <c r="F2" s="12"/>
      <c r="G2" s="12"/>
    </row>
    <row r="3" ht="29" customHeight="1" spans="1:7">
      <c r="A3" s="13" t="s">
        <v>371</v>
      </c>
      <c r="B3" s="13"/>
      <c r="C3" s="13"/>
      <c r="D3" s="13"/>
      <c r="E3" s="13"/>
      <c r="F3" s="13"/>
      <c r="G3" s="13"/>
    </row>
    <row r="4" ht="29" customHeight="1" spans="1:7">
      <c r="A4" s="14" t="s">
        <v>372</v>
      </c>
      <c r="B4" s="14"/>
      <c r="C4" s="14"/>
      <c r="D4" s="15" t="s">
        <v>373</v>
      </c>
      <c r="E4" s="16"/>
      <c r="F4" s="16"/>
      <c r="G4" s="16"/>
    </row>
    <row r="5" ht="29" customHeight="1" spans="1:7">
      <c r="A5" s="17" t="s">
        <v>374</v>
      </c>
      <c r="B5" s="17"/>
      <c r="C5" s="17"/>
      <c r="D5" s="17">
        <v>304001</v>
      </c>
      <c r="E5" s="18"/>
      <c r="F5" s="17" t="s">
        <v>375</v>
      </c>
      <c r="G5" s="17" t="s">
        <v>155</v>
      </c>
    </row>
    <row r="6" ht="29" customHeight="1" spans="1:7">
      <c r="A6" s="14" t="s">
        <v>376</v>
      </c>
      <c r="B6" s="14"/>
      <c r="C6" s="14"/>
      <c r="D6" s="19" t="s">
        <v>377</v>
      </c>
      <c r="E6" s="19"/>
      <c r="F6" s="19" t="s">
        <v>378</v>
      </c>
      <c r="G6" s="20" t="s">
        <v>379</v>
      </c>
    </row>
    <row r="7" ht="29" customHeight="1" spans="1:7">
      <c r="A7" s="14" t="s">
        <v>380</v>
      </c>
      <c r="B7" s="14"/>
      <c r="C7" s="21"/>
      <c r="D7" s="14" t="s">
        <v>381</v>
      </c>
      <c r="E7" s="14"/>
      <c r="F7" s="14">
        <v>72.6</v>
      </c>
      <c r="G7" s="14"/>
    </row>
    <row r="8" ht="29" customHeight="1" spans="1:7">
      <c r="A8" s="14"/>
      <c r="B8" s="14"/>
      <c r="C8" s="21"/>
      <c r="D8" s="14" t="s">
        <v>382</v>
      </c>
      <c r="E8" s="14"/>
      <c r="F8" s="14">
        <v>72.6</v>
      </c>
      <c r="G8" s="14"/>
    </row>
    <row r="9" ht="29" customHeight="1" spans="1:7">
      <c r="A9" s="14"/>
      <c r="B9" s="14"/>
      <c r="C9" s="21"/>
      <c r="D9" s="14" t="s">
        <v>383</v>
      </c>
      <c r="E9" s="14"/>
      <c r="F9" s="14"/>
      <c r="G9" s="14"/>
    </row>
    <row r="10" ht="29" customHeight="1" spans="1:7">
      <c r="A10" s="14" t="s">
        <v>384</v>
      </c>
      <c r="B10" s="14" t="s">
        <v>385</v>
      </c>
      <c r="C10" s="14"/>
      <c r="D10" s="17"/>
      <c r="E10" s="17"/>
      <c r="F10" s="17"/>
      <c r="G10" s="17"/>
    </row>
    <row r="11" ht="29" customHeight="1" spans="1:7">
      <c r="A11" s="14"/>
      <c r="B11" s="22" t="s">
        <v>386</v>
      </c>
      <c r="C11" s="22"/>
      <c r="D11" s="22"/>
      <c r="E11" s="22"/>
      <c r="F11" s="22"/>
      <c r="G11" s="22"/>
    </row>
    <row r="12" ht="29" customHeight="1" spans="1:7">
      <c r="A12" s="14" t="s">
        <v>387</v>
      </c>
      <c r="B12" s="14" t="s">
        <v>297</v>
      </c>
      <c r="C12" s="14" t="s">
        <v>298</v>
      </c>
      <c r="D12" s="14"/>
      <c r="E12" s="14" t="s">
        <v>299</v>
      </c>
      <c r="F12" s="14"/>
      <c r="G12" s="14" t="s">
        <v>301</v>
      </c>
    </row>
    <row r="13" ht="29" customHeight="1" spans="1:7">
      <c r="A13" s="14"/>
      <c r="B13" s="19" t="s">
        <v>388</v>
      </c>
      <c r="C13" s="21" t="s">
        <v>389</v>
      </c>
      <c r="D13" s="23"/>
      <c r="E13" s="14" t="s">
        <v>390</v>
      </c>
      <c r="F13" s="14"/>
      <c r="G13" s="24" t="s">
        <v>391</v>
      </c>
    </row>
    <row r="14" ht="29" customHeight="1" spans="1:7">
      <c r="A14" s="14"/>
      <c r="B14" s="19" t="s">
        <v>392</v>
      </c>
      <c r="C14" s="25" t="s">
        <v>393</v>
      </c>
      <c r="D14" s="26"/>
      <c r="E14" s="21" t="s">
        <v>394</v>
      </c>
      <c r="F14" s="23"/>
      <c r="G14" s="14" t="s">
        <v>395</v>
      </c>
    </row>
    <row r="15" ht="29" customHeight="1" spans="1:7">
      <c r="A15" s="14"/>
      <c r="B15" s="27"/>
      <c r="C15" s="28"/>
      <c r="D15" s="29"/>
      <c r="E15" s="21" t="s">
        <v>396</v>
      </c>
      <c r="F15" s="23"/>
      <c r="G15" s="14" t="s">
        <v>397</v>
      </c>
    </row>
    <row r="16" ht="29" customHeight="1" spans="1:7">
      <c r="A16" s="14"/>
      <c r="B16" s="28"/>
      <c r="C16" s="14" t="s">
        <v>398</v>
      </c>
      <c r="D16" s="14"/>
      <c r="E16" s="30" t="s">
        <v>399</v>
      </c>
      <c r="F16" s="23"/>
      <c r="G16" s="24" t="s">
        <v>391</v>
      </c>
    </row>
    <row r="17" ht="29" customHeight="1" spans="1:7">
      <c r="A17" s="14"/>
      <c r="B17" s="27"/>
      <c r="C17" s="17" t="s">
        <v>400</v>
      </c>
      <c r="D17" s="17"/>
      <c r="E17" s="21" t="s">
        <v>401</v>
      </c>
      <c r="F17" s="23"/>
      <c r="G17" s="24" t="s">
        <v>391</v>
      </c>
    </row>
    <row r="18" ht="29" customHeight="1" spans="1:7">
      <c r="A18" s="14"/>
      <c r="B18" s="14" t="s">
        <v>402</v>
      </c>
      <c r="C18" s="14" t="s">
        <v>403</v>
      </c>
      <c r="D18" s="14"/>
      <c r="E18" s="14" t="s">
        <v>404</v>
      </c>
      <c r="F18" s="31"/>
      <c r="G18" s="14" t="s">
        <v>347</v>
      </c>
    </row>
    <row r="19" ht="29" customHeight="1" spans="1:7">
      <c r="A19" s="14"/>
      <c r="B19" s="14"/>
      <c r="C19" s="14" t="s">
        <v>405</v>
      </c>
      <c r="D19" s="14"/>
      <c r="E19" s="14" t="s">
        <v>406</v>
      </c>
      <c r="F19" s="31"/>
      <c r="G19" s="14" t="s">
        <v>347</v>
      </c>
    </row>
    <row r="20" ht="29" customHeight="1" spans="1:7">
      <c r="A20" s="14"/>
      <c r="B20" s="14"/>
      <c r="C20" s="14" t="s">
        <v>407</v>
      </c>
      <c r="D20" s="14"/>
      <c r="E20" s="14" t="s">
        <v>408</v>
      </c>
      <c r="F20" s="14"/>
      <c r="G20" s="14" t="s">
        <v>354</v>
      </c>
    </row>
    <row r="21" ht="29" customHeight="1" spans="1:7">
      <c r="A21" s="14"/>
      <c r="B21" s="14"/>
      <c r="C21" s="14" t="s">
        <v>409</v>
      </c>
      <c r="D21" s="14"/>
      <c r="E21" s="14" t="s">
        <v>410</v>
      </c>
      <c r="F21" s="31"/>
      <c r="G21" s="14" t="s">
        <v>411</v>
      </c>
    </row>
    <row r="22" ht="29" customHeight="1" spans="1:7">
      <c r="A22" s="14"/>
      <c r="B22" s="14" t="s">
        <v>412</v>
      </c>
      <c r="C22" s="14" t="s">
        <v>355</v>
      </c>
      <c r="D22" s="14"/>
      <c r="E22" s="21" t="s">
        <v>413</v>
      </c>
      <c r="F22" s="23"/>
      <c r="G22" s="32" t="s">
        <v>414</v>
      </c>
    </row>
    <row r="23" ht="33" customHeight="1" spans="1:7">
      <c r="A23" s="14" t="s">
        <v>366</v>
      </c>
      <c r="B23" s="14" t="s">
        <v>367</v>
      </c>
      <c r="C23" s="21" t="s">
        <v>368</v>
      </c>
      <c r="D23" s="23"/>
      <c r="E23" s="14" t="s">
        <v>369</v>
      </c>
      <c r="F23" s="14"/>
      <c r="G23" s="14" t="s">
        <v>368</v>
      </c>
    </row>
  </sheetData>
  <mergeCells count="45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E14:F14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10:A11"/>
    <mergeCell ref="A12:A22"/>
    <mergeCell ref="B14:B17"/>
    <mergeCell ref="B18:B21"/>
    <mergeCell ref="A7:C9"/>
    <mergeCell ref="C14:D1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4" workbookViewId="0">
      <selection activeCell="B10" sqref="B10:G10"/>
    </sheetView>
  </sheetViews>
  <sheetFormatPr defaultColWidth="9" defaultRowHeight="13.5" outlineLevelCol="6"/>
  <cols>
    <col min="2" max="7" width="12.125" customWidth="1"/>
  </cols>
  <sheetData>
    <row r="1" ht="25.5" spans="1:7">
      <c r="A1" s="11" t="s">
        <v>370</v>
      </c>
      <c r="B1" s="11"/>
      <c r="C1" s="11"/>
      <c r="D1" s="11"/>
      <c r="E1" s="11"/>
      <c r="F1" s="11"/>
      <c r="G1" s="11"/>
    </row>
    <row r="2" ht="20.25" spans="1:7">
      <c r="A2" s="12" t="s">
        <v>281</v>
      </c>
      <c r="B2" s="12"/>
      <c r="C2" s="12"/>
      <c r="D2" s="12"/>
      <c r="E2" s="12"/>
      <c r="F2" s="12"/>
      <c r="G2" s="12"/>
    </row>
    <row r="3" ht="27" customHeight="1" spans="1:7">
      <c r="A3" s="13" t="s">
        <v>371</v>
      </c>
      <c r="B3" s="13"/>
      <c r="C3" s="13"/>
      <c r="D3" s="13"/>
      <c r="E3" s="13"/>
      <c r="F3" s="13"/>
      <c r="G3" s="13"/>
    </row>
    <row r="4" ht="27" customHeight="1" spans="1:7">
      <c r="A4" s="14" t="s">
        <v>372</v>
      </c>
      <c r="B4" s="14"/>
      <c r="C4" s="14"/>
      <c r="D4" s="15" t="s">
        <v>415</v>
      </c>
      <c r="E4" s="16"/>
      <c r="F4" s="16"/>
      <c r="G4" s="16"/>
    </row>
    <row r="5" ht="27" customHeight="1" spans="1:7">
      <c r="A5" s="17" t="s">
        <v>374</v>
      </c>
      <c r="B5" s="17"/>
      <c r="C5" s="17"/>
      <c r="D5" s="17">
        <v>304001</v>
      </c>
      <c r="E5" s="18"/>
      <c r="F5" s="17" t="s">
        <v>375</v>
      </c>
      <c r="G5" s="17" t="s">
        <v>155</v>
      </c>
    </row>
    <row r="6" ht="27" customHeight="1" spans="1:7">
      <c r="A6" s="14" t="s">
        <v>376</v>
      </c>
      <c r="B6" s="14"/>
      <c r="C6" s="14"/>
      <c r="D6" s="19" t="s">
        <v>377</v>
      </c>
      <c r="E6" s="19"/>
      <c r="F6" s="19" t="s">
        <v>378</v>
      </c>
      <c r="G6" s="20" t="s">
        <v>379</v>
      </c>
    </row>
    <row r="7" ht="27" customHeight="1" spans="1:7">
      <c r="A7" s="14" t="s">
        <v>380</v>
      </c>
      <c r="B7" s="14"/>
      <c r="C7" s="21"/>
      <c r="D7" s="14" t="s">
        <v>381</v>
      </c>
      <c r="E7" s="14"/>
      <c r="F7" s="14">
        <v>5</v>
      </c>
      <c r="G7" s="14"/>
    </row>
    <row r="8" ht="27" customHeight="1" spans="1:7">
      <c r="A8" s="14"/>
      <c r="B8" s="14"/>
      <c r="C8" s="21"/>
      <c r="D8" s="14" t="s">
        <v>382</v>
      </c>
      <c r="E8" s="14"/>
      <c r="F8" s="14">
        <v>5</v>
      </c>
      <c r="G8" s="14"/>
    </row>
    <row r="9" ht="27" customHeight="1" spans="1:7">
      <c r="A9" s="14"/>
      <c r="B9" s="14"/>
      <c r="C9" s="21"/>
      <c r="D9" s="14" t="s">
        <v>383</v>
      </c>
      <c r="E9" s="14"/>
      <c r="F9" s="14"/>
      <c r="G9" s="14"/>
    </row>
    <row r="10" ht="27" customHeight="1" spans="1:7">
      <c r="A10" s="14" t="s">
        <v>384</v>
      </c>
      <c r="B10" s="14" t="s">
        <v>385</v>
      </c>
      <c r="C10" s="14"/>
      <c r="D10" s="17"/>
      <c r="E10" s="17"/>
      <c r="F10" s="17"/>
      <c r="G10" s="17"/>
    </row>
    <row r="11" ht="27" customHeight="1" spans="1:7">
      <c r="A11" s="14"/>
      <c r="B11" s="22" t="s">
        <v>416</v>
      </c>
      <c r="C11" s="22"/>
      <c r="D11" s="22"/>
      <c r="E11" s="22"/>
      <c r="F11" s="22"/>
      <c r="G11" s="22"/>
    </row>
    <row r="12" ht="27" customHeight="1" spans="1:7">
      <c r="A12" s="14" t="s">
        <v>387</v>
      </c>
      <c r="B12" s="14" t="s">
        <v>297</v>
      </c>
      <c r="C12" s="14" t="s">
        <v>298</v>
      </c>
      <c r="D12" s="14"/>
      <c r="E12" s="14" t="s">
        <v>299</v>
      </c>
      <c r="F12" s="14"/>
      <c r="G12" s="14" t="s">
        <v>301</v>
      </c>
    </row>
    <row r="13" ht="27" customHeight="1" spans="1:7">
      <c r="A13" s="14"/>
      <c r="B13" s="19" t="s">
        <v>388</v>
      </c>
      <c r="C13" s="21" t="s">
        <v>389</v>
      </c>
      <c r="D13" s="23"/>
      <c r="E13" s="14" t="s">
        <v>390</v>
      </c>
      <c r="F13" s="14"/>
      <c r="G13" s="24" t="s">
        <v>391</v>
      </c>
    </row>
    <row r="14" ht="27" customHeight="1" spans="1:7">
      <c r="A14" s="14"/>
      <c r="B14" s="19" t="s">
        <v>392</v>
      </c>
      <c r="C14" s="25" t="s">
        <v>393</v>
      </c>
      <c r="D14" s="26"/>
      <c r="E14" s="21" t="s">
        <v>417</v>
      </c>
      <c r="F14" s="23"/>
      <c r="G14" s="14" t="s">
        <v>418</v>
      </c>
    </row>
    <row r="15" ht="27" customHeight="1" spans="1:7">
      <c r="A15" s="14"/>
      <c r="B15" s="27"/>
      <c r="C15" s="28"/>
      <c r="D15" s="29"/>
      <c r="E15" s="21" t="s">
        <v>419</v>
      </c>
      <c r="F15" s="23"/>
      <c r="G15" s="14" t="s">
        <v>420</v>
      </c>
    </row>
    <row r="16" ht="27" customHeight="1" spans="1:7">
      <c r="A16" s="14"/>
      <c r="B16" s="28"/>
      <c r="C16" s="14" t="s">
        <v>398</v>
      </c>
      <c r="D16" s="14"/>
      <c r="E16" s="30" t="s">
        <v>421</v>
      </c>
      <c r="F16" s="23"/>
      <c r="G16" s="24" t="s">
        <v>391</v>
      </c>
    </row>
    <row r="17" ht="27" customHeight="1" spans="1:7">
      <c r="A17" s="14"/>
      <c r="B17" s="27"/>
      <c r="C17" s="17" t="s">
        <v>400</v>
      </c>
      <c r="D17" s="17"/>
      <c r="E17" s="21" t="s">
        <v>401</v>
      </c>
      <c r="F17" s="23"/>
      <c r="G17" s="24" t="s">
        <v>391</v>
      </c>
    </row>
    <row r="18" ht="27" customHeight="1" spans="1:7">
      <c r="A18" s="14"/>
      <c r="B18" s="14" t="s">
        <v>402</v>
      </c>
      <c r="C18" s="14" t="s">
        <v>403</v>
      </c>
      <c r="D18" s="14"/>
      <c r="E18" s="14" t="s">
        <v>404</v>
      </c>
      <c r="F18" s="31"/>
      <c r="G18" s="14" t="s">
        <v>347</v>
      </c>
    </row>
    <row r="19" ht="27" customHeight="1" spans="1:7">
      <c r="A19" s="14"/>
      <c r="B19" s="14"/>
      <c r="C19" s="14" t="s">
        <v>405</v>
      </c>
      <c r="D19" s="14"/>
      <c r="E19" s="14" t="s">
        <v>422</v>
      </c>
      <c r="F19" s="31"/>
      <c r="G19" s="14" t="s">
        <v>347</v>
      </c>
    </row>
    <row r="20" ht="27" customHeight="1" spans="1:7">
      <c r="A20" s="14"/>
      <c r="B20" s="14" t="s">
        <v>412</v>
      </c>
      <c r="C20" s="14" t="s">
        <v>355</v>
      </c>
      <c r="D20" s="14"/>
      <c r="E20" s="21" t="s">
        <v>413</v>
      </c>
      <c r="F20" s="23"/>
      <c r="G20" s="32" t="s">
        <v>414</v>
      </c>
    </row>
    <row r="21" ht="34" customHeight="1" spans="1:7">
      <c r="A21" s="14" t="s">
        <v>366</v>
      </c>
      <c r="B21" s="14" t="s">
        <v>367</v>
      </c>
      <c r="C21" s="21" t="s">
        <v>368</v>
      </c>
      <c r="D21" s="23"/>
      <c r="E21" s="14" t="s">
        <v>369</v>
      </c>
      <c r="F21" s="14"/>
      <c r="G21" s="14" t="s">
        <v>368</v>
      </c>
    </row>
  </sheetData>
  <mergeCells count="4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E14:F14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A10:A11"/>
    <mergeCell ref="A12:A20"/>
    <mergeCell ref="B14:B17"/>
    <mergeCell ref="B18:B19"/>
    <mergeCell ref="A7:C9"/>
    <mergeCell ref="C14:D1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S15" sqref="S15"/>
    </sheetView>
  </sheetViews>
  <sheetFormatPr defaultColWidth="9" defaultRowHeight="13.5"/>
  <sheetData>
    <row r="1" ht="32" customHeight="1" spans="1:25">
      <c r="A1" s="1" t="s">
        <v>423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" customHeight="1" spans="1:25">
      <c r="A2" s="2" t="s">
        <v>424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5" customHeight="1" spans="1:25">
      <c r="A3" s="2" t="s">
        <v>425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7" customHeight="1" spans="1:25">
      <c r="A4" s="3"/>
      <c r="B4" s="3" t="s">
        <v>426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427</v>
      </c>
      <c r="S4" s="3"/>
      <c r="T4" s="3"/>
      <c r="U4" s="3"/>
      <c r="V4" s="3"/>
      <c r="W4" s="3" t="s">
        <v>428</v>
      </c>
      <c r="X4" s="3"/>
      <c r="Y4" s="3"/>
    </row>
    <row r="5" ht="189" customHeight="1" spans="1:25">
      <c r="A5" s="4" t="s">
        <v>429</v>
      </c>
      <c r="B5" s="5" t="s">
        <v>430</v>
      </c>
      <c r="C5" s="5" t="s">
        <v>431</v>
      </c>
      <c r="D5" s="5" t="s">
        <v>432</v>
      </c>
      <c r="E5" s="5" t="s">
        <v>433</v>
      </c>
      <c r="F5" s="5" t="s">
        <v>434</v>
      </c>
      <c r="G5" s="5" t="s">
        <v>435</v>
      </c>
      <c r="H5" s="5" t="s">
        <v>436</v>
      </c>
      <c r="I5" s="5" t="s">
        <v>437</v>
      </c>
      <c r="J5" s="5" t="s">
        <v>438</v>
      </c>
      <c r="K5" s="5" t="s">
        <v>439</v>
      </c>
      <c r="L5" s="5" t="s">
        <v>440</v>
      </c>
      <c r="M5" s="5" t="s">
        <v>114</v>
      </c>
      <c r="N5" s="5" t="s">
        <v>156</v>
      </c>
      <c r="O5" s="5" t="s">
        <v>441</v>
      </c>
      <c r="P5" s="5" t="s">
        <v>442</v>
      </c>
      <c r="Q5" s="5" t="s">
        <v>231</v>
      </c>
      <c r="R5" s="5" t="s">
        <v>443</v>
      </c>
      <c r="S5" s="5" t="s">
        <v>444</v>
      </c>
      <c r="T5" s="5" t="s">
        <v>445</v>
      </c>
      <c r="U5" s="5" t="s">
        <v>446</v>
      </c>
      <c r="V5" s="5" t="s">
        <v>447</v>
      </c>
      <c r="W5" s="5" t="s">
        <v>448</v>
      </c>
      <c r="X5" s="5" t="s">
        <v>449</v>
      </c>
      <c r="Y5" s="5" t="s">
        <v>450</v>
      </c>
    </row>
    <row r="6" ht="23" customHeight="1" spans="1:25">
      <c r="A6" s="3" t="s">
        <v>451</v>
      </c>
      <c r="B6" s="6" t="s">
        <v>264</v>
      </c>
      <c r="C6" s="6" t="s">
        <v>264</v>
      </c>
      <c r="D6" s="6" t="s">
        <v>264</v>
      </c>
      <c r="E6" s="6" t="s">
        <v>264</v>
      </c>
      <c r="F6" s="6" t="s">
        <v>264</v>
      </c>
      <c r="G6" s="6" t="s">
        <v>264</v>
      </c>
      <c r="H6" s="6" t="s">
        <v>264</v>
      </c>
      <c r="I6" s="6" t="s">
        <v>264</v>
      </c>
      <c r="J6" s="6" t="s">
        <v>264</v>
      </c>
      <c r="K6" s="6" t="s">
        <v>264</v>
      </c>
      <c r="L6" s="6" t="s">
        <v>264</v>
      </c>
      <c r="M6" s="6" t="s">
        <v>264</v>
      </c>
      <c r="N6" s="6" t="s">
        <v>264</v>
      </c>
      <c r="O6" s="6" t="s">
        <v>264</v>
      </c>
      <c r="P6" s="6" t="s">
        <v>264</v>
      </c>
      <c r="Q6" s="6" t="s">
        <v>264</v>
      </c>
      <c r="R6" s="6" t="s">
        <v>264</v>
      </c>
      <c r="S6" s="6" t="s">
        <v>264</v>
      </c>
      <c r="T6" s="6" t="s">
        <v>264</v>
      </c>
      <c r="U6" s="6" t="s">
        <v>264</v>
      </c>
      <c r="V6" s="6" t="s">
        <v>264</v>
      </c>
      <c r="W6" s="6" t="s">
        <v>264</v>
      </c>
      <c r="X6" s="6" t="s">
        <v>264</v>
      </c>
      <c r="Y6" s="6" t="s">
        <v>264</v>
      </c>
    </row>
    <row r="7" ht="39" customHeight="1" spans="1:25">
      <c r="A7" s="7" t="s">
        <v>452</v>
      </c>
      <c r="B7" s="8" t="s">
        <v>453</v>
      </c>
      <c r="C7" s="6"/>
      <c r="D7" s="6"/>
      <c r="E7" s="6"/>
      <c r="F7" s="7" t="s">
        <v>454</v>
      </c>
      <c r="G7" s="8" t="s">
        <v>453</v>
      </c>
      <c r="H7" s="6"/>
      <c r="I7" s="6"/>
      <c r="J7" s="6"/>
      <c r="K7" s="7" t="s">
        <v>455</v>
      </c>
      <c r="L7" s="8" t="s">
        <v>453</v>
      </c>
      <c r="M7" s="7"/>
      <c r="N7" s="7"/>
      <c r="O7" s="7"/>
      <c r="P7" s="7" t="s">
        <v>456</v>
      </c>
      <c r="Q7" s="8" t="s">
        <v>453</v>
      </c>
      <c r="R7" s="7"/>
      <c r="S7" s="7"/>
      <c r="T7" s="7"/>
      <c r="U7" s="7" t="s">
        <v>457</v>
      </c>
      <c r="V7" s="8" t="s">
        <v>453</v>
      </c>
      <c r="W7" s="7"/>
      <c r="X7" s="7"/>
      <c r="Y7" s="7"/>
    </row>
    <row r="8" ht="39" customHeight="1" spans="1:25">
      <c r="A8" s="7"/>
      <c r="B8" s="6" t="s">
        <v>458</v>
      </c>
      <c r="C8" s="6"/>
      <c r="D8" s="6"/>
      <c r="E8" s="6"/>
      <c r="F8" s="3"/>
      <c r="G8" s="6" t="s">
        <v>458</v>
      </c>
      <c r="H8" s="6"/>
      <c r="I8" s="6"/>
      <c r="J8" s="6"/>
      <c r="K8" s="7"/>
      <c r="L8" s="6" t="s">
        <v>458</v>
      </c>
      <c r="M8" s="7"/>
      <c r="N8" s="7"/>
      <c r="O8" s="7"/>
      <c r="P8" s="7"/>
      <c r="Q8" s="6" t="s">
        <v>458</v>
      </c>
      <c r="R8" s="7"/>
      <c r="S8" s="7"/>
      <c r="T8" s="7"/>
      <c r="U8" s="7"/>
      <c r="V8" s="6" t="s">
        <v>458</v>
      </c>
      <c r="W8" s="7"/>
      <c r="X8" s="7"/>
      <c r="Y8" s="7"/>
    </row>
    <row r="9" spans="1:25">
      <c r="A9" s="9" t="s">
        <v>459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</sheetData>
  <mergeCells count="20">
    <mergeCell ref="A1:Y1"/>
    <mergeCell ref="B4:Q4"/>
    <mergeCell ref="R4:V4"/>
    <mergeCell ref="W4:Y4"/>
    <mergeCell ref="C7:E7"/>
    <mergeCell ref="H7:J7"/>
    <mergeCell ref="M7:O7"/>
    <mergeCell ref="R7:T7"/>
    <mergeCell ref="W7:Y7"/>
    <mergeCell ref="C8:E8"/>
    <mergeCell ref="H8:J8"/>
    <mergeCell ref="M8:O8"/>
    <mergeCell ref="R8:T8"/>
    <mergeCell ref="W8:Y8"/>
    <mergeCell ref="A9:Y9"/>
    <mergeCell ref="A7:A8"/>
    <mergeCell ref="F7:F8"/>
    <mergeCell ref="K7:K8"/>
    <mergeCell ref="P7:P8"/>
    <mergeCell ref="U7:U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64"/>
      <c r="B1" s="64"/>
    </row>
    <row r="2" ht="32.55" customHeight="1" spans="1:3">
      <c r="A2" s="64"/>
      <c r="B2" s="65" t="s">
        <v>9</v>
      </c>
      <c r="C2" s="65"/>
    </row>
    <row r="3" ht="33.6" customHeight="1" spans="1:3">
      <c r="A3" s="113"/>
      <c r="B3" s="114" t="s">
        <v>10</v>
      </c>
      <c r="C3" s="115" t="s">
        <v>11</v>
      </c>
    </row>
    <row r="4" ht="32.55" customHeight="1" spans="1:3">
      <c r="A4" s="116"/>
      <c r="B4" s="117" t="s">
        <v>12</v>
      </c>
      <c r="C4" s="118" t="s">
        <v>13</v>
      </c>
    </row>
    <row r="5" ht="32.55" customHeight="1" spans="1:3">
      <c r="A5" s="116"/>
      <c r="B5" s="117" t="s">
        <v>14</v>
      </c>
      <c r="C5" s="118" t="s">
        <v>15</v>
      </c>
    </row>
    <row r="6" ht="32.55" customHeight="1" spans="1:3">
      <c r="A6" s="116"/>
      <c r="B6" s="117" t="s">
        <v>16</v>
      </c>
      <c r="C6" s="118" t="s">
        <v>17</v>
      </c>
    </row>
    <row r="7" ht="32.55" customHeight="1" spans="1:3">
      <c r="A7" s="116"/>
      <c r="B7" s="117" t="s">
        <v>18</v>
      </c>
      <c r="C7" s="118"/>
    </row>
    <row r="8" ht="32.55" customHeight="1" spans="1:3">
      <c r="A8" s="116"/>
      <c r="B8" s="117" t="s">
        <v>19</v>
      </c>
      <c r="C8" s="118" t="s">
        <v>20</v>
      </c>
    </row>
    <row r="9" ht="32.55" customHeight="1" spans="1:3">
      <c r="A9" s="116"/>
      <c r="B9" s="117" t="s">
        <v>21</v>
      </c>
      <c r="C9" s="118" t="s">
        <v>22</v>
      </c>
    </row>
    <row r="10" ht="32.55" customHeight="1" spans="1:3">
      <c r="A10" s="116"/>
      <c r="B10" s="117" t="s">
        <v>23</v>
      </c>
      <c r="C10" s="118" t="s">
        <v>24</v>
      </c>
    </row>
    <row r="11" ht="32.55" customHeight="1" spans="1:3">
      <c r="A11" s="116"/>
      <c r="B11" s="117" t="s">
        <v>25</v>
      </c>
      <c r="C11" s="118" t="s">
        <v>26</v>
      </c>
    </row>
    <row r="12" ht="32.55" customHeight="1" spans="1:3">
      <c r="A12" s="116"/>
      <c r="B12" s="117" t="s">
        <v>27</v>
      </c>
      <c r="C12" s="118"/>
    </row>
    <row r="13" ht="32.55" customHeight="1" spans="1:3">
      <c r="A13" s="64"/>
      <c r="B13" s="117" t="s">
        <v>28</v>
      </c>
      <c r="C13" s="118"/>
    </row>
    <row r="14" ht="32.55" customHeight="1" spans="1:3">
      <c r="A14" s="64"/>
      <c r="B14" s="117" t="s">
        <v>29</v>
      </c>
      <c r="C14" s="118" t="s">
        <v>13</v>
      </c>
    </row>
    <row r="15" ht="32.55" customHeight="1" spans="2:3">
      <c r="B15" s="117" t="s">
        <v>30</v>
      </c>
      <c r="C15" s="11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I16" sqref="I1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64"/>
      <c r="B1" s="64"/>
      <c r="C1" s="64"/>
      <c r="D1" s="64"/>
    </row>
    <row r="2" ht="26.05" customHeight="1" spans="1:4">
      <c r="A2" s="65" t="s">
        <v>31</v>
      </c>
      <c r="B2" s="65"/>
      <c r="C2" s="65"/>
      <c r="D2" s="65"/>
    </row>
    <row r="3" ht="26.05" customHeight="1" spans="1:4">
      <c r="A3" s="111"/>
      <c r="B3" s="111"/>
      <c r="C3" s="111"/>
      <c r="D3" s="112" t="s">
        <v>32</v>
      </c>
    </row>
    <row r="4" ht="26.05" customHeight="1" spans="1:4">
      <c r="A4" s="76" t="s">
        <v>33</v>
      </c>
      <c r="B4" s="76"/>
      <c r="C4" s="82" t="s">
        <v>34</v>
      </c>
      <c r="D4" s="82"/>
    </row>
    <row r="5" ht="26.05" customHeight="1" spans="1:4">
      <c r="A5" s="76" t="s">
        <v>35</v>
      </c>
      <c r="B5" s="83" t="s">
        <v>36</v>
      </c>
      <c r="C5" s="83" t="s">
        <v>35</v>
      </c>
      <c r="D5" s="82" t="s">
        <v>36</v>
      </c>
    </row>
    <row r="6" ht="26.05" customHeight="1" spans="1:4">
      <c r="A6" s="71" t="s">
        <v>37</v>
      </c>
      <c r="B6" s="108">
        <v>7890555.64</v>
      </c>
      <c r="C6" s="79" t="s">
        <v>38</v>
      </c>
      <c r="D6" s="109"/>
    </row>
    <row r="7" ht="26.05" customHeight="1" spans="1:4">
      <c r="A7" s="71" t="s">
        <v>39</v>
      </c>
      <c r="B7" s="108"/>
      <c r="C7" s="79" t="s">
        <v>40</v>
      </c>
      <c r="D7" s="109"/>
    </row>
    <row r="8" ht="26.05" customHeight="1" spans="1:4">
      <c r="A8" s="71" t="s">
        <v>41</v>
      </c>
      <c r="B8" s="108"/>
      <c r="C8" s="79" t="s">
        <v>42</v>
      </c>
      <c r="D8" s="109"/>
    </row>
    <row r="9" ht="26.05" customHeight="1" spans="1:4">
      <c r="A9" s="71" t="s">
        <v>43</v>
      </c>
      <c r="B9" s="108"/>
      <c r="C9" s="79" t="s">
        <v>44</v>
      </c>
      <c r="D9" s="109"/>
    </row>
    <row r="10" ht="26.05" customHeight="1" spans="1:4">
      <c r="A10" s="71" t="s">
        <v>45</v>
      </c>
      <c r="B10" s="108"/>
      <c r="C10" s="79" t="s">
        <v>46</v>
      </c>
      <c r="D10" s="109"/>
    </row>
    <row r="11" ht="26.05" customHeight="1" spans="1:4">
      <c r="A11" s="71" t="s">
        <v>47</v>
      </c>
      <c r="B11" s="108"/>
      <c r="C11" s="79" t="s">
        <v>48</v>
      </c>
      <c r="D11" s="109"/>
    </row>
    <row r="12" ht="26.05" customHeight="1" spans="1:4">
      <c r="A12" s="71" t="s">
        <v>49</v>
      </c>
      <c r="B12" s="108"/>
      <c r="C12" s="79" t="s">
        <v>50</v>
      </c>
      <c r="D12" s="109"/>
    </row>
    <row r="13" ht="26.05" customHeight="1" spans="1:4">
      <c r="A13" s="71" t="s">
        <v>51</v>
      </c>
      <c r="B13" s="108"/>
      <c r="C13" s="79" t="s">
        <v>52</v>
      </c>
      <c r="D13" s="109">
        <v>773884.83</v>
      </c>
    </row>
    <row r="14" ht="26.05" customHeight="1" spans="1:4">
      <c r="A14" s="71" t="s">
        <v>53</v>
      </c>
      <c r="B14" s="108"/>
      <c r="C14" s="79" t="s">
        <v>54</v>
      </c>
      <c r="D14" s="109"/>
    </row>
    <row r="15" ht="26.05" customHeight="1" spans="1:4">
      <c r="A15" s="71"/>
      <c r="B15" s="108"/>
      <c r="C15" s="79" t="s">
        <v>55</v>
      </c>
      <c r="D15" s="109">
        <v>343004.19</v>
      </c>
    </row>
    <row r="16" ht="26.05" customHeight="1" spans="1:4">
      <c r="A16" s="71"/>
      <c r="B16" s="108"/>
      <c r="C16" s="79" t="s">
        <v>56</v>
      </c>
      <c r="D16" s="109"/>
    </row>
    <row r="17" ht="26.05" customHeight="1" spans="1:4">
      <c r="A17" s="71"/>
      <c r="B17" s="108"/>
      <c r="C17" s="79" t="s">
        <v>57</v>
      </c>
      <c r="D17" s="109"/>
    </row>
    <row r="18" ht="26.05" customHeight="1" spans="1:4">
      <c r="A18" s="71"/>
      <c r="B18" s="108"/>
      <c r="C18" s="79" t="s">
        <v>58</v>
      </c>
      <c r="D18" s="109">
        <v>6773666.62</v>
      </c>
    </row>
    <row r="19" ht="26.05" customHeight="1" spans="1:4">
      <c r="A19" s="71"/>
      <c r="B19" s="108"/>
      <c r="C19" s="79" t="s">
        <v>59</v>
      </c>
      <c r="D19" s="109"/>
    </row>
    <row r="20" ht="26.05" customHeight="1" spans="1:4">
      <c r="A20" s="71"/>
      <c r="B20" s="108"/>
      <c r="C20" s="79" t="s">
        <v>60</v>
      </c>
      <c r="D20" s="109"/>
    </row>
    <row r="21" ht="26.05" customHeight="1" spans="1:4">
      <c r="A21" s="71"/>
      <c r="B21" s="108"/>
      <c r="C21" s="79" t="s">
        <v>61</v>
      </c>
      <c r="D21" s="109"/>
    </row>
    <row r="22" ht="26.05" customHeight="1" spans="1:4">
      <c r="A22" s="71"/>
      <c r="B22" s="108"/>
      <c r="C22" s="79" t="s">
        <v>62</v>
      </c>
      <c r="D22" s="109"/>
    </row>
    <row r="23" ht="26.05" customHeight="1" spans="1:4">
      <c r="A23" s="71"/>
      <c r="B23" s="108"/>
      <c r="C23" s="79" t="s">
        <v>63</v>
      </c>
      <c r="D23" s="109"/>
    </row>
    <row r="24" ht="26.05" customHeight="1" spans="1:4">
      <c r="A24" s="71"/>
      <c r="B24" s="108"/>
      <c r="C24" s="79" t="s">
        <v>64</v>
      </c>
      <c r="D24" s="109"/>
    </row>
    <row r="25" ht="26.05" customHeight="1" spans="1:4">
      <c r="A25" s="71"/>
      <c r="B25" s="108"/>
      <c r="C25" s="79" t="s">
        <v>65</v>
      </c>
      <c r="D25" s="109"/>
    </row>
    <row r="26" ht="26.05" customHeight="1" spans="1:4">
      <c r="A26" s="71"/>
      <c r="B26" s="108"/>
      <c r="C26" s="79" t="s">
        <v>66</v>
      </c>
      <c r="D26" s="109"/>
    </row>
    <row r="27" ht="26.05" customHeight="1" spans="1:4">
      <c r="A27" s="71"/>
      <c r="B27" s="108"/>
      <c r="C27" s="79" t="s">
        <v>67</v>
      </c>
      <c r="D27" s="109"/>
    </row>
    <row r="28" ht="26.05" customHeight="1" spans="1:4">
      <c r="A28" s="71"/>
      <c r="B28" s="108"/>
      <c r="C28" s="79" t="s">
        <v>68</v>
      </c>
      <c r="D28" s="109"/>
    </row>
    <row r="29" ht="26.05" customHeight="1" spans="1:4">
      <c r="A29" s="71"/>
      <c r="B29" s="108"/>
      <c r="C29" s="79" t="s">
        <v>69</v>
      </c>
      <c r="D29" s="109"/>
    </row>
    <row r="30" ht="26.05" customHeight="1" spans="1:4">
      <c r="A30" s="71"/>
      <c r="B30" s="108"/>
      <c r="C30" s="79" t="s">
        <v>70</v>
      </c>
      <c r="D30" s="109"/>
    </row>
    <row r="31" ht="26.05" customHeight="1" spans="1:4">
      <c r="A31" s="71"/>
      <c r="B31" s="108"/>
      <c r="C31" s="79" t="s">
        <v>71</v>
      </c>
      <c r="D31" s="109"/>
    </row>
    <row r="32" ht="26.05" customHeight="1" spans="1:4">
      <c r="A32" s="71"/>
      <c r="B32" s="108"/>
      <c r="C32" s="79" t="s">
        <v>72</v>
      </c>
      <c r="D32" s="109"/>
    </row>
    <row r="33" ht="26.05" customHeight="1" spans="1:4">
      <c r="A33" s="71"/>
      <c r="B33" s="108"/>
      <c r="C33" s="79" t="s">
        <v>73</v>
      </c>
      <c r="D33" s="109"/>
    </row>
    <row r="34" ht="26.05" customHeight="1" spans="1:4">
      <c r="A34" s="71"/>
      <c r="B34" s="108"/>
      <c r="C34" s="79" t="s">
        <v>74</v>
      </c>
      <c r="D34" s="109"/>
    </row>
    <row r="35" ht="26.05" customHeight="1" spans="1:4">
      <c r="A35" s="71"/>
      <c r="B35" s="108"/>
      <c r="C35" s="79" t="s">
        <v>75</v>
      </c>
      <c r="D35" s="109"/>
    </row>
    <row r="36" ht="26.05" customHeight="1" spans="1:4">
      <c r="A36" s="71"/>
      <c r="B36" s="80"/>
      <c r="C36" s="79"/>
      <c r="D36" s="72"/>
    </row>
    <row r="37" ht="26.05" customHeight="1" spans="1:4">
      <c r="A37" s="71"/>
      <c r="B37" s="80"/>
      <c r="C37" s="79"/>
      <c r="D37" s="72"/>
    </row>
    <row r="38" ht="26.05" customHeight="1" spans="1:4">
      <c r="A38" s="71"/>
      <c r="B38" s="80"/>
      <c r="C38" s="79"/>
      <c r="D38" s="72"/>
    </row>
    <row r="39" ht="26.05" customHeight="1" spans="1:4">
      <c r="A39" s="69" t="s">
        <v>76</v>
      </c>
      <c r="B39" s="78">
        <v>7890555.64</v>
      </c>
      <c r="C39" s="77" t="s">
        <v>77</v>
      </c>
      <c r="D39" s="70">
        <v>7890555.64</v>
      </c>
    </row>
    <row r="40" ht="26.05" customHeight="1" spans="1:4">
      <c r="A40" s="69" t="s">
        <v>78</v>
      </c>
      <c r="B40" s="78"/>
      <c r="C40" s="77" t="s">
        <v>79</v>
      </c>
      <c r="D40" s="70"/>
    </row>
    <row r="41" ht="26.05" customHeight="1" spans="1:4">
      <c r="A41" s="71"/>
      <c r="B41" s="80"/>
      <c r="C41" s="79"/>
      <c r="D41" s="72"/>
    </row>
    <row r="42" ht="26.05" customHeight="1" spans="1:4">
      <c r="A42" s="69" t="s">
        <v>80</v>
      </c>
      <c r="B42" s="78">
        <v>7890555.64</v>
      </c>
      <c r="C42" s="77" t="s">
        <v>81</v>
      </c>
      <c r="D42" s="70">
        <v>7890555.64</v>
      </c>
    </row>
    <row r="43" ht="16.35" customHeight="1"/>
    <row r="44" ht="16.35" customHeight="1" spans="1:4">
      <c r="A44" s="64" t="s">
        <v>82</v>
      </c>
      <c r="B44" s="64"/>
      <c r="C44" s="64"/>
      <c r="D44" s="64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3" sqref="B3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64"/>
      <c r="B1" s="64"/>
    </row>
    <row r="2" ht="26.05" customHeight="1" spans="1:2">
      <c r="A2" s="65" t="s">
        <v>83</v>
      </c>
      <c r="B2" s="65"/>
    </row>
    <row r="3" ht="26.05" customHeight="1" spans="1:2">
      <c r="A3" s="107"/>
      <c r="B3" s="66" t="s">
        <v>32</v>
      </c>
    </row>
    <row r="4" ht="26.05" customHeight="1" spans="1:2">
      <c r="A4" s="76" t="s">
        <v>35</v>
      </c>
      <c r="B4" s="82" t="s">
        <v>36</v>
      </c>
    </row>
    <row r="5" ht="26.05" customHeight="1" spans="1:2">
      <c r="A5" s="71" t="s">
        <v>84</v>
      </c>
      <c r="B5" s="72">
        <v>7890555.64</v>
      </c>
    </row>
    <row r="6" ht="26.05" customHeight="1" spans="1:2">
      <c r="A6" s="71" t="s">
        <v>85</v>
      </c>
      <c r="B6" s="72">
        <v>7890555.64</v>
      </c>
    </row>
    <row r="7" ht="26.05" customHeight="1" spans="1:2">
      <c r="A7" s="71" t="s">
        <v>86</v>
      </c>
      <c r="B7" s="72"/>
    </row>
    <row r="8" ht="26.05" customHeight="1" spans="1:2">
      <c r="A8" s="71" t="s">
        <v>87</v>
      </c>
      <c r="B8" s="72"/>
    </row>
    <row r="9" ht="26.05" customHeight="1" spans="1:2">
      <c r="A9" s="100" t="s">
        <v>88</v>
      </c>
      <c r="B9" s="75"/>
    </row>
    <row r="10" ht="26.05" customHeight="1" spans="1:2">
      <c r="A10" s="100" t="s">
        <v>89</v>
      </c>
      <c r="B10" s="75"/>
    </row>
    <row r="11" ht="26.05" customHeight="1" spans="1:2">
      <c r="A11" s="100" t="s">
        <v>90</v>
      </c>
      <c r="B11" s="75"/>
    </row>
    <row r="12" ht="26.05" customHeight="1" spans="1:2">
      <c r="A12" s="100" t="s">
        <v>91</v>
      </c>
      <c r="B12" s="75">
        <v>7890555.64</v>
      </c>
    </row>
    <row r="13" ht="14.65" customHeight="1"/>
    <row r="14" ht="26.05" customHeight="1" spans="1:2">
      <c r="A14" s="64" t="s">
        <v>82</v>
      </c>
      <c r="B14" s="64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3" sqref="E3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  <col min="7" max="7" width="11.5"/>
  </cols>
  <sheetData>
    <row r="1" ht="16.35" customHeight="1" spans="1:5">
      <c r="A1" s="64"/>
      <c r="B1" s="64"/>
      <c r="C1" s="64"/>
      <c r="D1" s="64"/>
      <c r="E1" s="64"/>
    </row>
    <row r="2" ht="26.05" customHeight="1" spans="1:5">
      <c r="A2" s="65" t="s">
        <v>92</v>
      </c>
      <c r="B2" s="65"/>
      <c r="C2" s="65"/>
      <c r="D2" s="65"/>
      <c r="E2" s="65"/>
    </row>
    <row r="3" ht="26.05" customHeight="1" spans="1:5">
      <c r="A3" s="107"/>
      <c r="B3" s="107"/>
      <c r="C3" s="107"/>
      <c r="D3" s="107"/>
      <c r="E3" s="64" t="s">
        <v>32</v>
      </c>
    </row>
    <row r="4" ht="26.05" customHeight="1" spans="1:5">
      <c r="A4" s="67" t="s">
        <v>93</v>
      </c>
      <c r="B4" s="73" t="s">
        <v>94</v>
      </c>
      <c r="C4" s="73" t="s">
        <v>95</v>
      </c>
      <c r="D4" s="73" t="s">
        <v>96</v>
      </c>
      <c r="E4" s="68" t="s">
        <v>97</v>
      </c>
    </row>
    <row r="5" ht="26.05" customHeight="1" spans="1:5">
      <c r="A5" s="69" t="s">
        <v>98</v>
      </c>
      <c r="B5" s="81">
        <f>C5+D5</f>
        <v>7890555.64</v>
      </c>
      <c r="C5" s="81">
        <f>C6+C14+C17</f>
        <v>7114555.64</v>
      </c>
      <c r="D5" s="81">
        <f>D20+D21</f>
        <v>776000</v>
      </c>
      <c r="E5" s="89"/>
    </row>
    <row r="6" ht="26.05" customHeight="1" spans="1:5">
      <c r="A6" s="77" t="s">
        <v>99</v>
      </c>
      <c r="B6" s="81"/>
      <c r="C6" s="98">
        <f>C7+C10+C12</f>
        <v>773884.83</v>
      </c>
      <c r="D6" s="81"/>
      <c r="E6" s="89"/>
    </row>
    <row r="7" ht="26.05" customHeight="1" spans="1:5">
      <c r="A7" s="77" t="s">
        <v>100</v>
      </c>
      <c r="B7" s="81"/>
      <c r="C7" s="98">
        <f>C8+C9</f>
        <v>713891.76</v>
      </c>
      <c r="D7" s="81"/>
      <c r="E7" s="89"/>
    </row>
    <row r="8" ht="26.05" customHeight="1" spans="1:5">
      <c r="A8" s="79" t="s">
        <v>101</v>
      </c>
      <c r="B8" s="74"/>
      <c r="C8" s="102">
        <v>122127.6</v>
      </c>
      <c r="D8" s="74"/>
      <c r="E8" s="75"/>
    </row>
    <row r="9" ht="26.05" customHeight="1" spans="1:5">
      <c r="A9" s="79" t="s">
        <v>102</v>
      </c>
      <c r="B9" s="81"/>
      <c r="C9" s="102">
        <v>591764.16</v>
      </c>
      <c r="D9" s="81"/>
      <c r="E9" s="89"/>
    </row>
    <row r="10" ht="26.05" customHeight="1" spans="1:5">
      <c r="A10" s="77" t="s">
        <v>103</v>
      </c>
      <c r="B10" s="74"/>
      <c r="C10" s="98">
        <f>C11</f>
        <v>27720</v>
      </c>
      <c r="D10" s="74"/>
      <c r="E10" s="75"/>
    </row>
    <row r="11" ht="26.05" customHeight="1" spans="1:5">
      <c r="A11" s="79" t="s">
        <v>104</v>
      </c>
      <c r="B11" s="81"/>
      <c r="C11" s="102">
        <v>27720</v>
      </c>
      <c r="D11" s="81"/>
      <c r="E11" s="89"/>
    </row>
    <row r="12" ht="26.05" customHeight="1" spans="1:5">
      <c r="A12" s="77" t="s">
        <v>105</v>
      </c>
      <c r="B12" s="81"/>
      <c r="C12" s="98">
        <f>C13</f>
        <v>32273.07</v>
      </c>
      <c r="D12" s="81"/>
      <c r="E12" s="89"/>
    </row>
    <row r="13" ht="26.05" customHeight="1" spans="1:5">
      <c r="A13" s="79" t="s">
        <v>105</v>
      </c>
      <c r="B13" s="74"/>
      <c r="C13" s="102">
        <v>32273.07</v>
      </c>
      <c r="D13" s="74"/>
      <c r="E13" s="75"/>
    </row>
    <row r="14" ht="26.05" customHeight="1" spans="1:5">
      <c r="A14" s="77" t="s">
        <v>106</v>
      </c>
      <c r="B14" s="81"/>
      <c r="C14" s="98">
        <v>343004.19</v>
      </c>
      <c r="D14" s="81"/>
      <c r="E14" s="89"/>
    </row>
    <row r="15" ht="26.05" customHeight="1" spans="1:5">
      <c r="A15" s="77" t="s">
        <v>107</v>
      </c>
      <c r="B15" s="74"/>
      <c r="C15" s="98">
        <v>343004.19</v>
      </c>
      <c r="D15" s="74"/>
      <c r="E15" s="75"/>
    </row>
    <row r="16" ht="26.05" customHeight="1" spans="1:5">
      <c r="A16" s="79" t="s">
        <v>108</v>
      </c>
      <c r="B16" s="81"/>
      <c r="C16" s="102">
        <v>343004.19</v>
      </c>
      <c r="D16" s="81"/>
      <c r="E16" s="89"/>
    </row>
    <row r="17" ht="26.05" customHeight="1" spans="1:5">
      <c r="A17" s="77" t="s">
        <v>109</v>
      </c>
      <c r="B17" s="74"/>
      <c r="C17" s="98">
        <f>C18</f>
        <v>5997666.62</v>
      </c>
      <c r="D17" s="74"/>
      <c r="E17" s="75"/>
    </row>
    <row r="18" ht="26.05" customHeight="1" spans="1:5">
      <c r="A18" s="77" t="s">
        <v>110</v>
      </c>
      <c r="B18" s="81"/>
      <c r="C18" s="98">
        <f>C19</f>
        <v>5997666.62</v>
      </c>
      <c r="D18" s="81"/>
      <c r="E18" s="89"/>
    </row>
    <row r="19" ht="26.05" customHeight="1" spans="1:5">
      <c r="A19" s="105" t="s">
        <v>111</v>
      </c>
      <c r="B19" s="81"/>
      <c r="C19" s="102">
        <v>5997666.62</v>
      </c>
      <c r="D19" s="81"/>
      <c r="E19" s="89"/>
    </row>
    <row r="20" ht="26.05" customHeight="1" spans="1:5">
      <c r="A20" s="105" t="s">
        <v>112</v>
      </c>
      <c r="B20" s="74"/>
      <c r="C20" s="74"/>
      <c r="D20" s="103">
        <v>50000</v>
      </c>
      <c r="E20" s="75"/>
    </row>
    <row r="21" ht="26.05" customHeight="1" spans="1:5">
      <c r="A21" s="105" t="s">
        <v>113</v>
      </c>
      <c r="B21" s="74"/>
      <c r="C21" s="74"/>
      <c r="D21" s="103">
        <v>726000</v>
      </c>
      <c r="E21" s="75"/>
    </row>
    <row r="22" ht="19.55" customHeight="1"/>
    <row r="23" ht="19.55" customHeight="1" spans="1:5">
      <c r="A23" s="64" t="s">
        <v>82</v>
      </c>
      <c r="B23" s="64"/>
      <c r="C23" s="64"/>
      <c r="D23" s="64"/>
      <c r="E23" s="64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C3" sqref="C3:D3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64"/>
      <c r="B1" s="64"/>
      <c r="C1" s="64"/>
      <c r="D1" s="64"/>
      <c r="E1" s="64"/>
      <c r="F1" s="64"/>
      <c r="G1" s="64"/>
    </row>
    <row r="2" ht="26.05" customHeight="1" spans="1:7">
      <c r="A2" s="65" t="s">
        <v>114</v>
      </c>
      <c r="B2" s="65"/>
      <c r="C2" s="65"/>
      <c r="D2" s="65"/>
      <c r="E2" s="64"/>
      <c r="F2" s="64"/>
      <c r="G2" s="64"/>
    </row>
    <row r="3" ht="26.05" customHeight="1" spans="1:7">
      <c r="A3" s="107"/>
      <c r="B3" s="107"/>
      <c r="C3" s="66" t="s">
        <v>32</v>
      </c>
      <c r="D3" s="66"/>
      <c r="E3" s="107"/>
      <c r="F3" s="107"/>
      <c r="G3" s="107"/>
    </row>
    <row r="4" ht="26.05" customHeight="1" spans="1:7">
      <c r="A4" s="76" t="s">
        <v>33</v>
      </c>
      <c r="B4" s="76"/>
      <c r="C4" s="82" t="s">
        <v>34</v>
      </c>
      <c r="D4" s="82"/>
      <c r="E4" s="107"/>
      <c r="F4" s="107"/>
      <c r="G4" s="107"/>
    </row>
    <row r="5" ht="26.05" customHeight="1" spans="1:7">
      <c r="A5" s="76" t="s">
        <v>35</v>
      </c>
      <c r="B5" s="83" t="s">
        <v>36</v>
      </c>
      <c r="C5" s="83" t="s">
        <v>35</v>
      </c>
      <c r="D5" s="82" t="s">
        <v>98</v>
      </c>
      <c r="E5" s="107"/>
      <c r="F5" s="107"/>
      <c r="G5" s="107"/>
    </row>
    <row r="6" ht="26.05" customHeight="1" spans="1:7">
      <c r="A6" s="71" t="s">
        <v>115</v>
      </c>
      <c r="B6" s="108">
        <v>7890555.64</v>
      </c>
      <c r="C6" s="79" t="s">
        <v>116</v>
      </c>
      <c r="D6" s="108">
        <v>7890555.64</v>
      </c>
      <c r="E6" s="107"/>
      <c r="F6" s="107"/>
      <c r="G6" s="107"/>
    </row>
    <row r="7" ht="26.05" customHeight="1" spans="1:7">
      <c r="A7" s="71" t="s">
        <v>117</v>
      </c>
      <c r="B7" s="108">
        <v>7890555.64</v>
      </c>
      <c r="C7" s="79" t="s">
        <v>118</v>
      </c>
      <c r="D7" s="109"/>
      <c r="E7" s="107"/>
      <c r="F7" s="107"/>
      <c r="G7" s="107"/>
    </row>
    <row r="8" ht="26.05" customHeight="1" spans="1:7">
      <c r="A8" s="71" t="s">
        <v>119</v>
      </c>
      <c r="B8" s="108"/>
      <c r="C8" s="79" t="s">
        <v>120</v>
      </c>
      <c r="D8" s="109"/>
      <c r="E8" s="107"/>
      <c r="F8" s="107"/>
      <c r="G8" s="107"/>
    </row>
    <row r="9" ht="26.05" customHeight="1" spans="1:7">
      <c r="A9" s="71" t="s">
        <v>121</v>
      </c>
      <c r="B9" s="108"/>
      <c r="C9" s="79" t="s">
        <v>122</v>
      </c>
      <c r="D9" s="109"/>
      <c r="E9" s="107"/>
      <c r="F9" s="107"/>
      <c r="G9" s="107"/>
    </row>
    <row r="10" ht="26.05" customHeight="1" spans="1:7">
      <c r="A10" s="71"/>
      <c r="B10" s="108"/>
      <c r="C10" s="79" t="s">
        <v>123</v>
      </c>
      <c r="D10" s="109"/>
      <c r="E10" s="107"/>
      <c r="F10" s="107"/>
      <c r="G10" s="107"/>
    </row>
    <row r="11" ht="26.05" customHeight="1" spans="1:7">
      <c r="A11" s="71"/>
      <c r="B11" s="108"/>
      <c r="C11" s="79" t="s">
        <v>124</v>
      </c>
      <c r="D11" s="109"/>
      <c r="E11" s="107"/>
      <c r="F11" s="107"/>
      <c r="G11" s="107"/>
    </row>
    <row r="12" ht="26.05" customHeight="1" spans="1:7">
      <c r="A12" s="71"/>
      <c r="B12" s="108"/>
      <c r="C12" s="79" t="s">
        <v>125</v>
      </c>
      <c r="D12" s="109"/>
      <c r="E12" s="107"/>
      <c r="F12" s="107"/>
      <c r="G12" s="107"/>
    </row>
    <row r="13" ht="26.05" customHeight="1" spans="1:7">
      <c r="A13" s="71"/>
      <c r="B13" s="108"/>
      <c r="C13" s="79" t="s">
        <v>126</v>
      </c>
      <c r="D13" s="109"/>
      <c r="E13" s="107"/>
      <c r="F13" s="107"/>
      <c r="G13" s="107"/>
    </row>
    <row r="14" ht="26.05" customHeight="1" spans="1:7">
      <c r="A14" s="71"/>
      <c r="B14" s="108"/>
      <c r="C14" s="79" t="s">
        <v>127</v>
      </c>
      <c r="D14" s="109">
        <v>773884.83</v>
      </c>
      <c r="E14" s="107"/>
      <c r="F14" s="107"/>
      <c r="G14" s="107"/>
    </row>
    <row r="15" ht="26.05" customHeight="1" spans="1:7">
      <c r="A15" s="71"/>
      <c r="B15" s="108"/>
      <c r="C15" s="79" t="s">
        <v>128</v>
      </c>
      <c r="D15" s="109"/>
      <c r="E15" s="107"/>
      <c r="F15" s="107"/>
      <c r="G15" s="107"/>
    </row>
    <row r="16" ht="26.05" customHeight="1" spans="1:7">
      <c r="A16" s="71"/>
      <c r="B16" s="108"/>
      <c r="C16" s="79" t="s">
        <v>129</v>
      </c>
      <c r="D16" s="109">
        <v>343004.19</v>
      </c>
      <c r="E16" s="107"/>
      <c r="F16" s="107"/>
      <c r="G16" s="107"/>
    </row>
    <row r="17" ht="26.05" customHeight="1" spans="1:7">
      <c r="A17" s="71"/>
      <c r="B17" s="108"/>
      <c r="C17" s="79" t="s">
        <v>130</v>
      </c>
      <c r="D17" s="109"/>
      <c r="E17" s="107"/>
      <c r="F17" s="107"/>
      <c r="G17" s="107"/>
    </row>
    <row r="18" ht="26.05" customHeight="1" spans="1:7">
      <c r="A18" s="71"/>
      <c r="B18" s="108"/>
      <c r="C18" s="79" t="s">
        <v>131</v>
      </c>
      <c r="D18" s="109"/>
      <c r="E18" s="107"/>
      <c r="F18" s="107"/>
      <c r="G18" s="107"/>
    </row>
    <row r="19" ht="26.05" customHeight="1" spans="1:7">
      <c r="A19" s="71"/>
      <c r="B19" s="108"/>
      <c r="C19" s="79" t="s">
        <v>132</v>
      </c>
      <c r="D19" s="109">
        <v>6773666.62</v>
      </c>
      <c r="E19" s="107"/>
      <c r="F19" s="107"/>
      <c r="G19" s="107"/>
    </row>
    <row r="20" ht="26.05" customHeight="1" spans="1:7">
      <c r="A20" s="71"/>
      <c r="B20" s="108"/>
      <c r="C20" s="79" t="s">
        <v>133</v>
      </c>
      <c r="D20" s="109"/>
      <c r="E20" s="107"/>
      <c r="F20" s="107"/>
      <c r="G20" s="107"/>
    </row>
    <row r="21" ht="26.05" customHeight="1" spans="1:7">
      <c r="A21" s="71"/>
      <c r="B21" s="108"/>
      <c r="C21" s="79" t="s">
        <v>134</v>
      </c>
      <c r="D21" s="109"/>
      <c r="E21" s="107"/>
      <c r="F21" s="107"/>
      <c r="G21" s="107"/>
    </row>
    <row r="22" ht="26.05" customHeight="1" spans="1:7">
      <c r="A22" s="71"/>
      <c r="B22" s="108"/>
      <c r="C22" s="79" t="s">
        <v>135</v>
      </c>
      <c r="D22" s="109"/>
      <c r="E22" s="107"/>
      <c r="F22" s="107"/>
      <c r="G22" s="107"/>
    </row>
    <row r="23" ht="26.05" customHeight="1" spans="1:7">
      <c r="A23" s="71"/>
      <c r="B23" s="108"/>
      <c r="C23" s="79" t="s">
        <v>136</v>
      </c>
      <c r="D23" s="109"/>
      <c r="E23" s="107"/>
      <c r="F23" s="107"/>
      <c r="G23" s="107"/>
    </row>
    <row r="24" ht="26.05" customHeight="1" spans="1:7">
      <c r="A24" s="71"/>
      <c r="B24" s="108"/>
      <c r="C24" s="79" t="s">
        <v>137</v>
      </c>
      <c r="D24" s="109"/>
      <c r="E24" s="107"/>
      <c r="F24" s="107"/>
      <c r="G24" s="107"/>
    </row>
    <row r="25" ht="26.05" customHeight="1" spans="1:7">
      <c r="A25" s="71"/>
      <c r="B25" s="108"/>
      <c r="C25" s="79" t="s">
        <v>138</v>
      </c>
      <c r="D25" s="109"/>
      <c r="E25" s="107"/>
      <c r="F25" s="107"/>
      <c r="G25" s="107"/>
    </row>
    <row r="26" ht="26.05" customHeight="1" spans="1:7">
      <c r="A26" s="71"/>
      <c r="B26" s="108"/>
      <c r="C26" s="79" t="s">
        <v>139</v>
      </c>
      <c r="D26" s="109"/>
      <c r="E26" s="107"/>
      <c r="F26" s="107"/>
      <c r="G26" s="107"/>
    </row>
    <row r="27" ht="26.05" customHeight="1" spans="1:7">
      <c r="A27" s="71"/>
      <c r="B27" s="108"/>
      <c r="C27" s="79" t="s">
        <v>140</v>
      </c>
      <c r="D27" s="109"/>
      <c r="E27" s="107"/>
      <c r="F27" s="107"/>
      <c r="G27" s="107"/>
    </row>
    <row r="28" ht="26.05" customHeight="1" spans="1:7">
      <c r="A28" s="71"/>
      <c r="B28" s="108"/>
      <c r="C28" s="79" t="s">
        <v>141</v>
      </c>
      <c r="D28" s="109"/>
      <c r="E28" s="107"/>
      <c r="F28" s="107"/>
      <c r="G28" s="107"/>
    </row>
    <row r="29" ht="26.05" customHeight="1" spans="1:7">
      <c r="A29" s="71"/>
      <c r="B29" s="108"/>
      <c r="C29" s="79" t="s">
        <v>142</v>
      </c>
      <c r="D29" s="109"/>
      <c r="E29" s="107"/>
      <c r="F29" s="107"/>
      <c r="G29" s="107"/>
    </row>
    <row r="30" ht="26.05" customHeight="1" spans="1:7">
      <c r="A30" s="71"/>
      <c r="B30" s="108"/>
      <c r="C30" s="79" t="s">
        <v>143</v>
      </c>
      <c r="D30" s="109"/>
      <c r="E30" s="107"/>
      <c r="F30" s="107"/>
      <c r="G30" s="107"/>
    </row>
    <row r="31" ht="26.05" customHeight="1" spans="1:7">
      <c r="A31" s="71"/>
      <c r="B31" s="108"/>
      <c r="C31" s="79" t="s">
        <v>144</v>
      </c>
      <c r="D31" s="109"/>
      <c r="E31" s="107"/>
      <c r="F31" s="107"/>
      <c r="G31" s="107"/>
    </row>
    <row r="32" ht="26.05" customHeight="1" spans="1:7">
      <c r="A32" s="71"/>
      <c r="B32" s="108"/>
      <c r="C32" s="79" t="s">
        <v>145</v>
      </c>
      <c r="D32" s="109"/>
      <c r="E32" s="107"/>
      <c r="F32" s="107"/>
      <c r="G32" s="107"/>
    </row>
    <row r="33" ht="26.05" customHeight="1" spans="1:7">
      <c r="A33" s="71"/>
      <c r="B33" s="108"/>
      <c r="C33" s="79" t="s">
        <v>146</v>
      </c>
      <c r="D33" s="109"/>
      <c r="E33" s="107"/>
      <c r="F33" s="107"/>
      <c r="G33" s="107"/>
    </row>
    <row r="34" ht="26.05" customHeight="1" spans="1:7">
      <c r="A34" s="71"/>
      <c r="B34" s="108"/>
      <c r="C34" s="79" t="s">
        <v>147</v>
      </c>
      <c r="D34" s="109"/>
      <c r="E34" s="107"/>
      <c r="F34" s="107"/>
      <c r="G34" s="107"/>
    </row>
    <row r="35" ht="26.05" customHeight="1" spans="1:7">
      <c r="A35" s="71"/>
      <c r="B35" s="108"/>
      <c r="C35" s="79"/>
      <c r="D35" s="109"/>
      <c r="E35" s="107"/>
      <c r="F35" s="107"/>
      <c r="G35" s="107"/>
    </row>
    <row r="36" ht="26.05" customHeight="1" spans="1:7">
      <c r="A36" s="71"/>
      <c r="B36" s="108"/>
      <c r="C36" s="79"/>
      <c r="D36" s="109"/>
      <c r="E36" s="107"/>
      <c r="F36" s="107"/>
      <c r="G36" s="107"/>
    </row>
    <row r="37" ht="26.05" customHeight="1" spans="1:7">
      <c r="A37" s="76" t="s">
        <v>148</v>
      </c>
      <c r="B37" s="108">
        <v>7890555.64</v>
      </c>
      <c r="C37" s="83" t="s">
        <v>149</v>
      </c>
      <c r="D37" s="89">
        <v>7890555.64</v>
      </c>
      <c r="E37" s="110"/>
      <c r="F37" s="107"/>
      <c r="G37" s="107"/>
    </row>
    <row r="38" ht="16.35" customHeight="1"/>
    <row r="39" ht="16.35" customHeight="1" spans="1:4">
      <c r="A39" s="64" t="s">
        <v>82</v>
      </c>
      <c r="B39" s="64"/>
      <c r="C39" s="64"/>
      <c r="D39" s="64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3" sqref="J3:K3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</row>
    <row r="2" ht="26.05" customHeight="1" spans="1:11">
      <c r="A2" s="65" t="s">
        <v>150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6.05" customHeight="1" spans="1:11">
      <c r="A3" s="107"/>
      <c r="B3" s="107"/>
      <c r="C3" s="107"/>
      <c r="D3" s="107"/>
      <c r="E3" s="107"/>
      <c r="F3" s="107"/>
      <c r="G3" s="107"/>
      <c r="H3" s="107"/>
      <c r="I3" s="107"/>
      <c r="J3" s="66" t="s">
        <v>32</v>
      </c>
      <c r="K3" s="66"/>
    </row>
    <row r="4" ht="26.05" customHeight="1" spans="1:11">
      <c r="A4" s="67" t="s">
        <v>151</v>
      </c>
      <c r="B4" s="73" t="s">
        <v>98</v>
      </c>
      <c r="C4" s="73" t="s">
        <v>152</v>
      </c>
      <c r="D4" s="73"/>
      <c r="E4" s="73"/>
      <c r="F4" s="73" t="s">
        <v>153</v>
      </c>
      <c r="G4" s="73"/>
      <c r="H4" s="73"/>
      <c r="I4" s="68" t="s">
        <v>154</v>
      </c>
      <c r="J4" s="68"/>
      <c r="K4" s="68"/>
    </row>
    <row r="5" ht="26.05" customHeight="1" spans="1:11">
      <c r="A5" s="67"/>
      <c r="B5" s="73"/>
      <c r="C5" s="73" t="s">
        <v>98</v>
      </c>
      <c r="D5" s="73" t="s">
        <v>95</v>
      </c>
      <c r="E5" s="73" t="s">
        <v>96</v>
      </c>
      <c r="F5" s="73" t="s">
        <v>98</v>
      </c>
      <c r="G5" s="73" t="s">
        <v>95</v>
      </c>
      <c r="H5" s="73" t="s">
        <v>96</v>
      </c>
      <c r="I5" s="73" t="s">
        <v>98</v>
      </c>
      <c r="J5" s="73" t="s">
        <v>95</v>
      </c>
      <c r="K5" s="68" t="s">
        <v>96</v>
      </c>
    </row>
    <row r="6" ht="26.05" customHeight="1" spans="1:11">
      <c r="A6" s="69" t="s">
        <v>98</v>
      </c>
      <c r="B6" s="81">
        <f>C6+F6+I6</f>
        <v>7890555.64</v>
      </c>
      <c r="C6" s="81">
        <f>D6+E6</f>
        <v>7890555.64</v>
      </c>
      <c r="D6" s="78">
        <v>7114555.64</v>
      </c>
      <c r="E6" s="78">
        <v>776000</v>
      </c>
      <c r="F6" s="74"/>
      <c r="G6" s="74"/>
      <c r="H6" s="74"/>
      <c r="I6" s="74"/>
      <c r="J6" s="74"/>
      <c r="K6" s="75"/>
    </row>
    <row r="7" ht="26.05" customHeight="1" spans="1:11">
      <c r="A7" s="100" t="s">
        <v>155</v>
      </c>
      <c r="B7" s="74">
        <f>C7+F7+I7</f>
        <v>7890555.64</v>
      </c>
      <c r="C7" s="74">
        <f>D7+E7</f>
        <v>7890555.64</v>
      </c>
      <c r="D7" s="80">
        <v>7114555.64</v>
      </c>
      <c r="E7" s="80">
        <v>776000</v>
      </c>
      <c r="F7" s="80"/>
      <c r="G7" s="80"/>
      <c r="H7" s="80"/>
      <c r="I7" s="80"/>
      <c r="J7" s="80"/>
      <c r="K7" s="72"/>
    </row>
    <row r="8" ht="26.05" customHeight="1" spans="1:11">
      <c r="A8" s="100" t="s">
        <v>155</v>
      </c>
      <c r="B8" s="74">
        <f>C8+F8+I8</f>
        <v>7890555.64</v>
      </c>
      <c r="C8" s="74">
        <f>D8+E8</f>
        <v>7890555.64</v>
      </c>
      <c r="D8" s="80">
        <v>7114555.64</v>
      </c>
      <c r="E8" s="80">
        <v>776000</v>
      </c>
      <c r="F8" s="80"/>
      <c r="G8" s="80"/>
      <c r="H8" s="80"/>
      <c r="I8" s="80"/>
      <c r="J8" s="80"/>
      <c r="K8" s="72"/>
    </row>
    <row r="9" ht="16.35" customHeight="1"/>
    <row r="10" ht="16.35" customHeight="1" spans="1:11">
      <c r="A10" s="64" t="s">
        <v>82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C3" workbookViewId="0">
      <selection activeCell="C3" sqref="C3:E3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90"/>
    </row>
    <row r="2" ht="26.05" customHeight="1" spans="1:5">
      <c r="A2" s="65" t="s">
        <v>156</v>
      </c>
      <c r="B2" s="65"/>
      <c r="C2" s="65"/>
      <c r="D2" s="65"/>
      <c r="E2" s="65"/>
    </row>
    <row r="3" ht="25" customHeight="1" spans="1:5">
      <c r="A3" s="64"/>
      <c r="B3" s="64"/>
      <c r="C3" s="66" t="s">
        <v>32</v>
      </c>
      <c r="D3" s="66"/>
      <c r="E3" s="66"/>
    </row>
    <row r="4" ht="26.05" customHeight="1" spans="1:5">
      <c r="A4" s="76" t="s">
        <v>93</v>
      </c>
      <c r="B4" s="76"/>
      <c r="C4" s="82" t="s">
        <v>152</v>
      </c>
      <c r="D4" s="82"/>
      <c r="E4" s="82"/>
    </row>
    <row r="5" ht="26.05" customHeight="1" spans="1:5">
      <c r="A5" s="91" t="s">
        <v>157</v>
      </c>
      <c r="B5" s="92" t="s">
        <v>158</v>
      </c>
      <c r="C5" s="93" t="s">
        <v>98</v>
      </c>
      <c r="D5" s="92" t="s">
        <v>95</v>
      </c>
      <c r="E5" s="94" t="s">
        <v>96</v>
      </c>
    </row>
    <row r="6" ht="26.05" customHeight="1" spans="1:5">
      <c r="A6" s="87"/>
      <c r="B6" s="86" t="s">
        <v>98</v>
      </c>
      <c r="C6" s="95">
        <f>D6+E6</f>
        <v>7890555.64</v>
      </c>
      <c r="D6" s="95">
        <f>D7+D15+D18</f>
        <v>7114555.64</v>
      </c>
      <c r="E6" s="96">
        <f>E18</f>
        <v>776000</v>
      </c>
    </row>
    <row r="7" ht="26.05" customHeight="1" spans="1:5">
      <c r="A7" s="97" t="s">
        <v>159</v>
      </c>
      <c r="B7" s="77" t="s">
        <v>99</v>
      </c>
      <c r="C7" s="95">
        <f>D7+E7</f>
        <v>773884.83</v>
      </c>
      <c r="D7" s="98">
        <f>D8+D11+D13</f>
        <v>773884.83</v>
      </c>
      <c r="E7" s="99"/>
    </row>
    <row r="8" ht="26.05" customHeight="1" spans="1:5">
      <c r="A8" s="97" t="s">
        <v>160</v>
      </c>
      <c r="B8" s="77" t="s">
        <v>100</v>
      </c>
      <c r="C8" s="95">
        <f>D8+E8</f>
        <v>713891.76</v>
      </c>
      <c r="D8" s="98">
        <f>D9+D10</f>
        <v>713891.76</v>
      </c>
      <c r="E8" s="99"/>
    </row>
    <row r="9" ht="26.05" customHeight="1" spans="1:5">
      <c r="A9" s="100" t="s">
        <v>161</v>
      </c>
      <c r="B9" s="79" t="s">
        <v>101</v>
      </c>
      <c r="C9" s="101">
        <f>D9+E9</f>
        <v>122127.6</v>
      </c>
      <c r="D9" s="102">
        <v>122127.6</v>
      </c>
      <c r="E9" s="103"/>
    </row>
    <row r="10" ht="26.05" customHeight="1" spans="1:5">
      <c r="A10" s="100" t="s">
        <v>162</v>
      </c>
      <c r="B10" s="79" t="s">
        <v>102</v>
      </c>
      <c r="C10" s="101">
        <f>D10+E10</f>
        <v>591764.16</v>
      </c>
      <c r="D10" s="102">
        <v>591764.16</v>
      </c>
      <c r="E10" s="99"/>
    </row>
    <row r="11" ht="26.05" customHeight="1" spans="1:5">
      <c r="A11" s="97">
        <v>20808</v>
      </c>
      <c r="B11" s="77" t="s">
        <v>103</v>
      </c>
      <c r="C11" s="98">
        <v>27720</v>
      </c>
      <c r="D11" s="98">
        <f>D12</f>
        <v>27720</v>
      </c>
      <c r="E11" s="99"/>
    </row>
    <row r="12" ht="26.05" customHeight="1" spans="1:5">
      <c r="A12" s="100">
        <v>2080899</v>
      </c>
      <c r="B12" s="79" t="s">
        <v>104</v>
      </c>
      <c r="C12" s="102">
        <v>27720</v>
      </c>
      <c r="D12" s="102">
        <v>27720</v>
      </c>
      <c r="E12" s="99"/>
    </row>
    <row r="13" ht="26.05" customHeight="1" spans="1:5">
      <c r="A13" s="97" t="s">
        <v>163</v>
      </c>
      <c r="B13" s="77" t="s">
        <v>105</v>
      </c>
      <c r="C13" s="98">
        <v>32273.07</v>
      </c>
      <c r="D13" s="98">
        <f>D14</f>
        <v>32273.07</v>
      </c>
      <c r="E13" s="99"/>
    </row>
    <row r="14" ht="26.05" customHeight="1" spans="1:5">
      <c r="A14" s="100" t="s">
        <v>164</v>
      </c>
      <c r="B14" s="79" t="s">
        <v>105</v>
      </c>
      <c r="C14" s="102">
        <v>32273.07</v>
      </c>
      <c r="D14" s="102">
        <v>32273.07</v>
      </c>
      <c r="E14" s="103"/>
    </row>
    <row r="15" ht="26.05" customHeight="1" spans="1:5">
      <c r="A15" s="97" t="s">
        <v>165</v>
      </c>
      <c r="B15" s="77" t="s">
        <v>106</v>
      </c>
      <c r="C15" s="98">
        <f t="shared" ref="C15:C22" si="0">D15+E15</f>
        <v>343004.19</v>
      </c>
      <c r="D15" s="98">
        <v>343004.19</v>
      </c>
      <c r="E15" s="99"/>
    </row>
    <row r="16" ht="26.05" customHeight="1" spans="1:5">
      <c r="A16" s="97" t="s">
        <v>166</v>
      </c>
      <c r="B16" s="77" t="s">
        <v>107</v>
      </c>
      <c r="C16" s="98">
        <f t="shared" si="0"/>
        <v>343004.19</v>
      </c>
      <c r="D16" s="98">
        <v>343004.19</v>
      </c>
      <c r="E16" s="103"/>
    </row>
    <row r="17" ht="26.05" customHeight="1" spans="1:5">
      <c r="A17" s="100" t="s">
        <v>167</v>
      </c>
      <c r="B17" s="79" t="s">
        <v>108</v>
      </c>
      <c r="C17" s="102">
        <f t="shared" si="0"/>
        <v>343004.19</v>
      </c>
      <c r="D17" s="102">
        <v>343004.19</v>
      </c>
      <c r="E17" s="99"/>
    </row>
    <row r="18" ht="26.05" customHeight="1" spans="1:5">
      <c r="A18" s="97" t="s">
        <v>168</v>
      </c>
      <c r="B18" s="77" t="s">
        <v>109</v>
      </c>
      <c r="C18" s="98">
        <f t="shared" si="0"/>
        <v>6773666.62</v>
      </c>
      <c r="D18" s="98">
        <f>D19</f>
        <v>5997666.62</v>
      </c>
      <c r="E18" s="99">
        <f>E19</f>
        <v>776000</v>
      </c>
    </row>
    <row r="19" ht="26.05" customHeight="1" spans="1:5">
      <c r="A19" s="97" t="s">
        <v>169</v>
      </c>
      <c r="B19" s="77" t="s">
        <v>110</v>
      </c>
      <c r="C19" s="98">
        <f t="shared" si="0"/>
        <v>6773666.62</v>
      </c>
      <c r="D19" s="98">
        <f>D20</f>
        <v>5997666.62</v>
      </c>
      <c r="E19" s="99">
        <f>E21+E22</f>
        <v>776000</v>
      </c>
    </row>
    <row r="20" ht="26.05" customHeight="1" spans="1:5">
      <c r="A20" s="104" t="s">
        <v>170</v>
      </c>
      <c r="B20" s="105" t="s">
        <v>111</v>
      </c>
      <c r="C20" s="98">
        <f t="shared" si="0"/>
        <v>5997666.62</v>
      </c>
      <c r="D20" s="102">
        <v>5997666.62</v>
      </c>
      <c r="E20" s="99"/>
    </row>
    <row r="21" ht="26.05" customHeight="1" spans="1:5">
      <c r="A21" s="106">
        <v>2130301</v>
      </c>
      <c r="B21" s="105" t="s">
        <v>112</v>
      </c>
      <c r="C21" s="98">
        <f t="shared" si="0"/>
        <v>50000</v>
      </c>
      <c r="D21" s="102"/>
      <c r="E21" s="103">
        <v>50000</v>
      </c>
    </row>
    <row r="22" ht="26.05" customHeight="1" spans="1:5">
      <c r="A22" s="104" t="s">
        <v>171</v>
      </c>
      <c r="B22" s="105" t="s">
        <v>113</v>
      </c>
      <c r="C22" s="98">
        <f t="shared" si="0"/>
        <v>726000</v>
      </c>
      <c r="D22" s="102"/>
      <c r="E22" s="103">
        <v>726000</v>
      </c>
    </row>
    <row r="23" ht="16.35" customHeight="1"/>
    <row r="24" ht="16.35" customHeight="1" spans="1:5">
      <c r="A24" s="64" t="s">
        <v>82</v>
      </c>
      <c r="B24" s="64"/>
      <c r="C24" s="64"/>
      <c r="D24" s="64"/>
      <c r="E24" s="64"/>
    </row>
  </sheetData>
  <mergeCells count="5">
    <mergeCell ref="A2:E2"/>
    <mergeCell ref="C3:E3"/>
    <mergeCell ref="A4:B4"/>
    <mergeCell ref="C4:E4"/>
    <mergeCell ref="A24:E2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E3" sqref="E3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  <col min="13" max="13" width="10.375"/>
  </cols>
  <sheetData>
    <row r="1" ht="20.7" customHeight="1" spans="1:5">
      <c r="A1" s="64"/>
      <c r="B1" s="64"/>
      <c r="C1" s="64"/>
      <c r="D1" s="64"/>
      <c r="E1" s="64"/>
    </row>
    <row r="2" ht="26.05" customHeight="1" spans="1:5">
      <c r="A2" s="65" t="s">
        <v>172</v>
      </c>
      <c r="B2" s="65"/>
      <c r="C2" s="65"/>
      <c r="D2" s="65"/>
      <c r="E2" s="65"/>
    </row>
    <row r="3" ht="26.05" customHeight="1" spans="1:5">
      <c r="A3" s="64"/>
      <c r="B3" s="64"/>
      <c r="C3" s="64"/>
      <c r="D3" s="64"/>
      <c r="E3" s="66" t="s">
        <v>32</v>
      </c>
    </row>
    <row r="4" ht="26.05" customHeight="1" spans="1:5">
      <c r="A4" s="76" t="s">
        <v>173</v>
      </c>
      <c r="B4" s="76"/>
      <c r="C4" s="82" t="s">
        <v>174</v>
      </c>
      <c r="D4" s="82"/>
      <c r="E4" s="82"/>
    </row>
    <row r="5" ht="26.05" customHeight="1" spans="1:5">
      <c r="A5" s="76" t="s">
        <v>157</v>
      </c>
      <c r="B5" s="83" t="s">
        <v>158</v>
      </c>
      <c r="C5" s="83" t="s">
        <v>98</v>
      </c>
      <c r="D5" s="83" t="s">
        <v>175</v>
      </c>
      <c r="E5" s="82" t="s">
        <v>176</v>
      </c>
    </row>
    <row r="6" ht="26.05" customHeight="1" spans="1:5">
      <c r="A6" s="71" t="s">
        <v>177</v>
      </c>
      <c r="B6" s="73" t="s">
        <v>177</v>
      </c>
      <c r="C6" s="73">
        <v>1</v>
      </c>
      <c r="D6" s="73">
        <v>2</v>
      </c>
      <c r="E6" s="68">
        <v>3</v>
      </c>
    </row>
    <row r="7" ht="26.05" customHeight="1" spans="1:5">
      <c r="A7" s="76"/>
      <c r="B7" s="84" t="s">
        <v>98</v>
      </c>
      <c r="C7" s="78">
        <f>D7+E7</f>
        <v>7114555.64</v>
      </c>
      <c r="D7" s="78">
        <f>D8+D30</f>
        <v>6442258.68</v>
      </c>
      <c r="E7" s="70">
        <f>E19</f>
        <v>672296.96</v>
      </c>
    </row>
    <row r="8" ht="26.05" customHeight="1" spans="1:5">
      <c r="A8" s="85" t="s">
        <v>178</v>
      </c>
      <c r="B8" s="86" t="s">
        <v>179</v>
      </c>
      <c r="C8" s="78">
        <f>D8+E8</f>
        <v>6292411.08</v>
      </c>
      <c r="D8" s="78">
        <f>SUM(D9:D18)</f>
        <v>6292411.08</v>
      </c>
      <c r="E8" s="70"/>
    </row>
    <row r="9" ht="26.05" customHeight="1" spans="1:5">
      <c r="A9" s="87" t="s">
        <v>180</v>
      </c>
      <c r="B9" s="88" t="s">
        <v>181</v>
      </c>
      <c r="C9" s="80">
        <f t="shared" ref="C9:C32" si="0">D9+E9</f>
        <v>2009568</v>
      </c>
      <c r="D9" s="80">
        <v>2009568</v>
      </c>
      <c r="E9" s="70"/>
    </row>
    <row r="10" ht="26.05" customHeight="1" spans="1:5">
      <c r="A10" s="87" t="s">
        <v>182</v>
      </c>
      <c r="B10" s="88" t="s">
        <v>183</v>
      </c>
      <c r="C10" s="80">
        <f t="shared" si="0"/>
        <v>843522</v>
      </c>
      <c r="D10" s="80">
        <v>843522</v>
      </c>
      <c r="E10" s="70"/>
    </row>
    <row r="11" ht="26.05" customHeight="1" spans="1:5">
      <c r="A11" s="87" t="s">
        <v>184</v>
      </c>
      <c r="B11" s="88" t="s">
        <v>185</v>
      </c>
      <c r="C11" s="80">
        <f t="shared" si="0"/>
        <v>867099</v>
      </c>
      <c r="D11" s="80">
        <v>867099</v>
      </c>
      <c r="E11" s="70"/>
    </row>
    <row r="12" ht="26.05" customHeight="1" spans="1:5">
      <c r="A12" s="87" t="s">
        <v>186</v>
      </c>
      <c r="B12" s="88" t="s">
        <v>187</v>
      </c>
      <c r="C12" s="80">
        <f t="shared" si="0"/>
        <v>845436</v>
      </c>
      <c r="D12" s="80">
        <v>845436</v>
      </c>
      <c r="E12" s="70"/>
    </row>
    <row r="13" ht="26.05" customHeight="1" spans="1:5">
      <c r="A13" s="87" t="s">
        <v>188</v>
      </c>
      <c r="B13" s="88" t="s">
        <v>189</v>
      </c>
      <c r="C13" s="80">
        <f t="shared" si="0"/>
        <v>591764.16</v>
      </c>
      <c r="D13" s="80">
        <v>591764.16</v>
      </c>
      <c r="E13" s="70"/>
    </row>
    <row r="14" ht="26.05" customHeight="1" spans="1:5">
      <c r="A14" s="87" t="s">
        <v>190</v>
      </c>
      <c r="B14" s="88" t="s">
        <v>191</v>
      </c>
      <c r="C14" s="80">
        <f t="shared" si="0"/>
        <v>32273.07</v>
      </c>
      <c r="D14" s="80">
        <v>32273.07</v>
      </c>
      <c r="E14" s="70"/>
    </row>
    <row r="15" ht="26.05" customHeight="1" spans="1:5">
      <c r="A15" s="87" t="s">
        <v>192</v>
      </c>
      <c r="B15" s="88" t="s">
        <v>193</v>
      </c>
      <c r="C15" s="80">
        <f t="shared" si="0"/>
        <v>102600</v>
      </c>
      <c r="D15" s="80">
        <v>102600</v>
      </c>
      <c r="E15" s="70"/>
    </row>
    <row r="16" ht="26.05" customHeight="1" spans="1:5">
      <c r="A16" s="87" t="s">
        <v>194</v>
      </c>
      <c r="B16" s="88" t="s">
        <v>195</v>
      </c>
      <c r="C16" s="80">
        <f t="shared" si="0"/>
        <v>240404.19</v>
      </c>
      <c r="D16" s="80">
        <v>240404.19</v>
      </c>
      <c r="E16" s="70"/>
    </row>
    <row r="17" ht="26.05" customHeight="1" spans="1:5">
      <c r="A17" s="87">
        <v>30113</v>
      </c>
      <c r="B17" s="88" t="s">
        <v>196</v>
      </c>
      <c r="C17" s="80">
        <f t="shared" si="0"/>
        <v>480744.66</v>
      </c>
      <c r="D17" s="80">
        <v>480744.66</v>
      </c>
      <c r="E17" s="70"/>
    </row>
    <row r="18" ht="26.05" customHeight="1" spans="1:5">
      <c r="A18" s="87">
        <v>30114</v>
      </c>
      <c r="B18" s="88" t="s">
        <v>197</v>
      </c>
      <c r="C18" s="80">
        <f t="shared" si="0"/>
        <v>279000</v>
      </c>
      <c r="D18" s="80">
        <v>279000</v>
      </c>
      <c r="E18" s="70"/>
    </row>
    <row r="19" ht="26.05" customHeight="1" spans="1:5">
      <c r="A19" s="85" t="s">
        <v>198</v>
      </c>
      <c r="B19" s="86" t="s">
        <v>199</v>
      </c>
      <c r="C19" s="78">
        <f t="shared" si="0"/>
        <v>672296.96</v>
      </c>
      <c r="D19" s="81"/>
      <c r="E19" s="89">
        <v>672296.96</v>
      </c>
    </row>
    <row r="20" ht="26.05" customHeight="1" spans="1:5">
      <c r="A20" s="87" t="s">
        <v>200</v>
      </c>
      <c r="B20" s="88" t="s">
        <v>201</v>
      </c>
      <c r="C20" s="80">
        <f t="shared" si="0"/>
        <v>103800</v>
      </c>
      <c r="D20" s="74"/>
      <c r="E20" s="75">
        <v>103800</v>
      </c>
    </row>
    <row r="21" ht="26.05" customHeight="1" spans="1:5">
      <c r="A21" s="87" t="s">
        <v>202</v>
      </c>
      <c r="B21" s="88" t="s">
        <v>203</v>
      </c>
      <c r="C21" s="80">
        <f t="shared" si="0"/>
        <v>44382.31</v>
      </c>
      <c r="D21" s="74"/>
      <c r="E21" s="75">
        <v>44382.31</v>
      </c>
    </row>
    <row r="22" ht="26.05" customHeight="1" spans="1:5">
      <c r="A22" s="87" t="s">
        <v>204</v>
      </c>
      <c r="B22" s="88" t="s">
        <v>205</v>
      </c>
      <c r="C22" s="80">
        <f t="shared" si="0"/>
        <v>92463.15</v>
      </c>
      <c r="D22" s="74"/>
      <c r="E22" s="75">
        <v>92463.15</v>
      </c>
    </row>
    <row r="23" ht="26.05" customHeight="1" spans="1:5">
      <c r="A23" s="87" t="s">
        <v>206</v>
      </c>
      <c r="B23" s="88" t="s">
        <v>207</v>
      </c>
      <c r="C23" s="80">
        <f t="shared" si="0"/>
        <v>55477.89</v>
      </c>
      <c r="D23" s="74"/>
      <c r="E23" s="75">
        <v>55477.89</v>
      </c>
    </row>
    <row r="24" ht="26.05" customHeight="1" spans="1:5">
      <c r="A24" s="87" t="s">
        <v>208</v>
      </c>
      <c r="B24" s="88" t="s">
        <v>209</v>
      </c>
      <c r="C24" s="80">
        <f t="shared" si="0"/>
        <v>87156</v>
      </c>
      <c r="D24" s="74"/>
      <c r="E24" s="75">
        <v>87156</v>
      </c>
    </row>
    <row r="25" ht="26.05" customHeight="1" spans="1:5">
      <c r="A25" s="87" t="s">
        <v>210</v>
      </c>
      <c r="B25" s="88" t="s">
        <v>211</v>
      </c>
      <c r="C25" s="80">
        <f t="shared" si="0"/>
        <v>6849.86</v>
      </c>
      <c r="D25" s="74"/>
      <c r="E25" s="75">
        <v>6849.86</v>
      </c>
    </row>
    <row r="26" ht="26.05" customHeight="1" spans="1:5">
      <c r="A26" s="87" t="s">
        <v>212</v>
      </c>
      <c r="B26" s="88" t="s">
        <v>213</v>
      </c>
      <c r="C26" s="80">
        <f t="shared" si="0"/>
        <v>202500</v>
      </c>
      <c r="D26" s="74"/>
      <c r="E26" s="75">
        <v>202500</v>
      </c>
    </row>
    <row r="27" ht="26.05" customHeight="1" spans="1:5">
      <c r="A27" s="87">
        <v>30215</v>
      </c>
      <c r="B27" s="79" t="s">
        <v>214</v>
      </c>
      <c r="C27" s="80">
        <f t="shared" si="0"/>
        <v>13500</v>
      </c>
      <c r="D27" s="74"/>
      <c r="E27" s="75">
        <v>13500</v>
      </c>
    </row>
    <row r="28" ht="26.05" customHeight="1" spans="1:5">
      <c r="A28" s="87">
        <v>30209</v>
      </c>
      <c r="B28" s="79" t="s">
        <v>215</v>
      </c>
      <c r="C28" s="80">
        <f t="shared" si="0"/>
        <v>9000</v>
      </c>
      <c r="D28" s="74"/>
      <c r="E28" s="75">
        <v>9000</v>
      </c>
    </row>
    <row r="29" ht="26.05" customHeight="1" spans="1:5">
      <c r="A29" s="87">
        <v>30210</v>
      </c>
      <c r="B29" s="79" t="s">
        <v>216</v>
      </c>
      <c r="C29" s="80">
        <f t="shared" si="0"/>
        <v>57167.75</v>
      </c>
      <c r="D29" s="74"/>
      <c r="E29" s="75">
        <v>57167.75</v>
      </c>
    </row>
    <row r="30" ht="26.05" customHeight="1" spans="1:5">
      <c r="A30" s="85" t="s">
        <v>217</v>
      </c>
      <c r="B30" s="86" t="s">
        <v>218</v>
      </c>
      <c r="C30" s="78">
        <f t="shared" si="0"/>
        <v>149847.6</v>
      </c>
      <c r="D30" s="81">
        <v>149847.6</v>
      </c>
      <c r="E30" s="89"/>
    </row>
    <row r="31" ht="26.05" customHeight="1" spans="1:5">
      <c r="A31" s="87" t="s">
        <v>219</v>
      </c>
      <c r="B31" s="88" t="s">
        <v>220</v>
      </c>
      <c r="C31" s="80">
        <f t="shared" si="0"/>
        <v>122127.6</v>
      </c>
      <c r="D31" s="74">
        <v>122127.6</v>
      </c>
      <c r="E31" s="75"/>
    </row>
    <row r="32" ht="26.05" customHeight="1" spans="1:5">
      <c r="A32" s="87" t="s">
        <v>221</v>
      </c>
      <c r="B32" s="88" t="s">
        <v>222</v>
      </c>
      <c r="C32" s="80">
        <f t="shared" si="0"/>
        <v>27720</v>
      </c>
      <c r="D32" s="74">
        <v>27720</v>
      </c>
      <c r="E32" s="75"/>
    </row>
    <row r="33" ht="16.35" customHeight="1" spans="1:5">
      <c r="A33" s="64"/>
      <c r="B33" s="64"/>
      <c r="C33" s="64"/>
      <c r="D33" s="64"/>
      <c r="E33" s="64"/>
    </row>
    <row r="34" ht="16.35" customHeight="1" spans="1:5">
      <c r="A34" s="64" t="s">
        <v>82</v>
      </c>
      <c r="B34" s="64"/>
      <c r="C34" s="64"/>
      <c r="D34" s="64"/>
      <c r="E34" s="64"/>
    </row>
  </sheetData>
  <mergeCells count="5">
    <mergeCell ref="A2:E2"/>
    <mergeCell ref="A3:B3"/>
    <mergeCell ref="A4:B4"/>
    <mergeCell ref="C4:E4"/>
    <mergeCell ref="A34:E3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政府采购表</vt:lpstr>
      <vt:lpstr>部门（单位）整体支出绩效目标表</vt:lpstr>
      <vt:lpstr>2025年中央水利发展资金绩效目标申报表</vt:lpstr>
      <vt:lpstr>2025年县级预算-工作经费绩效目标申报表</vt:lpstr>
      <vt:lpstr>预算公开情况审核表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2024-03-26T07:07:00Z</dcterms:created>
  <dcterms:modified xsi:type="dcterms:W3CDTF">2025-03-05T01:30:22Z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8A21CED234DF4B43B0336EE0B18E23B0_13</vt:lpwstr>
  </property>
  <property fmtid="{D5CDD505-2E9C-101B-9397-08002B2CF9AE}" pid="3" name="KSOProductBuildVer">
    <vt:lpwstr>2052-12.1.0.20305</vt:lpwstr>
  </property>
</Properties>
</file>